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. ADM forms\"/>
    </mc:Choice>
  </mc:AlternateContent>
  <xr:revisionPtr revIDLastSave="0" documentId="13_ncr:1_{553E7F1D-7CE8-4463-A007-B2D221ADC679}" xr6:coauthVersionLast="47" xr6:coauthVersionMax="47" xr10:uidLastSave="{00000000-0000-0000-0000-000000000000}"/>
  <bookViews>
    <workbookView xWindow="-28920" yWindow="1245" windowWidth="29040" windowHeight="15720" xr2:uid="{00000000-000D-0000-FFFF-FFFF00000000}"/>
  </bookViews>
  <sheets>
    <sheet name="Wage account" sheetId="1" r:id="rId1"/>
  </sheets>
  <externalReferences>
    <externalReference r:id="rId2"/>
  </externalReferences>
  <definedNames>
    <definedName name="CrewData">[1]IndCData!$A$3:$T$32</definedName>
    <definedName name="DaysInMonth">[1]OpenWin!$Z$26</definedName>
    <definedName name="Deduct">[1]Info!$A$3:$R$32</definedName>
    <definedName name="ExCh1st">[1]OpenWin!$AD$11</definedName>
    <definedName name="ExCh2nd">[1]OpenWin!$AD$13</definedName>
    <definedName name="Month">[1]OpenWin!$Z$8</definedName>
    <definedName name="_xlnm.Print_Area" localSheetId="0">'Wage account'!$B$1:$U$67</definedName>
    <definedName name="Vessel">[1]OpenWin!$Z$5</definedName>
    <definedName name="WageInfo">[1]Info!$AC$3:$AS$32</definedName>
    <definedName name="WageInfo2">[1]Info!$U$3:$AB$32</definedName>
    <definedName name="WagesFm">[1]OpenWin!$Z$24</definedName>
    <definedName name="WagesTo">[1]OpenWin!$Z$25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4" i="1" l="1"/>
  <c r="S42" i="1"/>
  <c r="S57" i="1" s="1"/>
  <c r="S59" i="1" s="1"/>
</calcChain>
</file>

<file path=xl/sharedStrings.xml><?xml version="1.0" encoding="utf-8"?>
<sst xmlns="http://schemas.openxmlformats.org/spreadsheetml/2006/main" count="64" uniqueCount="61">
  <si>
    <t>Port</t>
  </si>
  <si>
    <t>Date Signed on:</t>
  </si>
  <si>
    <t>Rank:</t>
  </si>
  <si>
    <t>Seaman's Name:</t>
  </si>
  <si>
    <t xml:space="preserve">Currency: </t>
  </si>
  <si>
    <t>Wage Month:</t>
  </si>
  <si>
    <t>Date From:</t>
  </si>
  <si>
    <t>Date To:</t>
  </si>
  <si>
    <t>Port Signed on:</t>
  </si>
  <si>
    <t>Earnings:</t>
  </si>
  <si>
    <t xml:space="preserve">Additional Overtime Hours: </t>
  </si>
  <si>
    <t>Leave Pay:</t>
  </si>
  <si>
    <t>Basic Pay:</t>
  </si>
  <si>
    <t>Overtime Rate:</t>
  </si>
  <si>
    <t>Total Earnings:</t>
  </si>
  <si>
    <t>Fixed or Guaranteed Overtime:</t>
  </si>
  <si>
    <t>Seniority Allowance:</t>
  </si>
  <si>
    <t>Subsistence Allowance:</t>
  </si>
  <si>
    <t>Trade Allowance:</t>
  </si>
  <si>
    <t>Victualling Admin. Allowance:</t>
  </si>
  <si>
    <t>Laundry Allowances:</t>
  </si>
  <si>
    <t>Vessel Admin. Allowance:</t>
  </si>
  <si>
    <t>Fidelity:</t>
  </si>
  <si>
    <t>Hold/Tank Cleaning Allowance</t>
  </si>
  <si>
    <t>No. of Days:</t>
  </si>
  <si>
    <t>Shipboard Maintenance Bonus:</t>
  </si>
  <si>
    <t>Special Maintenance Bonus:</t>
  </si>
  <si>
    <t>Supervisory Bonus:</t>
  </si>
  <si>
    <t>Uniform Allowance:</t>
  </si>
  <si>
    <t>Service Incentive:</t>
  </si>
  <si>
    <t>Incon Bonus for Catering:</t>
  </si>
  <si>
    <t>Fixed Bonus:</t>
  </si>
  <si>
    <t>Discretionary Bonus:</t>
  </si>
  <si>
    <t>Deductions:</t>
  </si>
  <si>
    <t>Cash advance:</t>
  </si>
  <si>
    <t>Single Payment Payments:</t>
  </si>
  <si>
    <t>Allotments:</t>
  </si>
  <si>
    <t>Slop Chest</t>
  </si>
  <si>
    <t>Provident Fund Contribution:</t>
  </si>
  <si>
    <t>Others (Specify)</t>
  </si>
  <si>
    <t>Additional Bonus:</t>
  </si>
  <si>
    <t>Superior Cert. Allowance:</t>
  </si>
  <si>
    <t>Communication:</t>
  </si>
  <si>
    <t>Total Deductions:</t>
  </si>
  <si>
    <t>Balances:</t>
  </si>
  <si>
    <t>Balance B/F from Last Month:</t>
  </si>
  <si>
    <t>Balance of Wages at The Month End:</t>
  </si>
  <si>
    <t>Date Signed-off</t>
  </si>
  <si>
    <t>Reason:</t>
  </si>
  <si>
    <t>Amount</t>
  </si>
  <si>
    <t>This Month's Balance:</t>
  </si>
  <si>
    <t>Vessel's Name:</t>
  </si>
  <si>
    <t>PAYMENT OF THE ABOVE SUM SETTLES ALL MY CLAIMS AGAINST SHIP, MANAGERS AND OWNERS</t>
  </si>
  <si>
    <t>Seaman's Signature</t>
  </si>
  <si>
    <t>Provident / Pension Fund:</t>
  </si>
  <si>
    <t>Master's Signature and Ship's Stamp</t>
  </si>
  <si>
    <t>ADM-14</t>
  </si>
  <si>
    <t>Revision: 01                                                              
Date: 15 Oct 2024</t>
  </si>
  <si>
    <t>Issued by: DPA
Approved by: MD</t>
  </si>
  <si>
    <t>Monthly Wage Account</t>
  </si>
  <si>
    <t>Form No.: ADM-14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</si>
</sst>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mmmm\ yyyy"/>
    <numFmt numFmtId="166" formatCode="dd\ mmmm\ yyyy"/>
  </numFmts>
  <fonts count="14" x14ac:knownFonts="1">
    <font>
      <sz val="10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1" fillId="0" borderId="0"/>
    <xf numFmtId="0" fontId="1" fillId="0" borderId="0"/>
  </cellStyleXfs>
  <cellXfs count="111">
    <xf numFmtId="0" fontId="0" fillId="0" borderId="0" xfId="0"/>
    <xf numFmtId="0" fontId="1" fillId="0" borderId="0" xfId="3"/>
    <xf numFmtId="0" fontId="1" fillId="0" borderId="1" xfId="3" applyBorder="1"/>
    <xf numFmtId="0" fontId="3" fillId="0" borderId="0" xfId="3" applyFont="1"/>
    <xf numFmtId="0" fontId="1" fillId="0" borderId="2" xfId="3" applyBorder="1"/>
    <xf numFmtId="0" fontId="1" fillId="0" borderId="3" xfId="3" applyBorder="1"/>
    <xf numFmtId="0" fontId="1" fillId="0" borderId="4" xfId="3" applyBorder="1"/>
    <xf numFmtId="0" fontId="2" fillId="0" borderId="5" xfId="3" applyFont="1" applyBorder="1"/>
    <xf numFmtId="0" fontId="1" fillId="0" borderId="6" xfId="3" applyBorder="1"/>
    <xf numFmtId="2" fontId="1" fillId="0" borderId="6" xfId="3" applyNumberFormat="1" applyBorder="1"/>
    <xf numFmtId="0" fontId="5" fillId="0" borderId="7" xfId="3" applyFont="1" applyBorder="1" applyAlignment="1">
      <alignment horizontal="left"/>
    </xf>
    <xf numFmtId="0" fontId="5" fillId="0" borderId="8" xfId="3" applyFont="1" applyBorder="1" applyAlignment="1">
      <alignment horizontal="left"/>
    </xf>
    <xf numFmtId="0" fontId="1" fillId="0" borderId="8" xfId="3" applyBorder="1" applyAlignment="1">
      <alignment horizontal="left"/>
    </xf>
    <xf numFmtId="0" fontId="5" fillId="0" borderId="8" xfId="3" applyFont="1" applyBorder="1" applyAlignment="1">
      <alignment horizontal="right"/>
    </xf>
    <xf numFmtId="0" fontId="1" fillId="0" borderId="9" xfId="3" applyBorder="1" applyAlignment="1">
      <alignment horizontal="left"/>
    </xf>
    <xf numFmtId="0" fontId="1" fillId="0" borderId="10" xfId="3" applyBorder="1"/>
    <xf numFmtId="0" fontId="1" fillId="0" borderId="11" xfId="3" applyBorder="1"/>
    <xf numFmtId="2" fontId="1" fillId="0" borderId="12" xfId="3" applyNumberFormat="1" applyBorder="1"/>
    <xf numFmtId="0" fontId="9" fillId="0" borderId="0" xfId="3" applyFont="1"/>
    <xf numFmtId="14" fontId="1" fillId="0" borderId="0" xfId="3" applyNumberFormat="1" applyAlignment="1">
      <alignment horizontal="center"/>
    </xf>
    <xf numFmtId="0" fontId="1" fillId="0" borderId="13" xfId="3" applyBorder="1" applyAlignment="1">
      <alignment horizontal="center"/>
    </xf>
    <xf numFmtId="0" fontId="1" fillId="0" borderId="0" xfId="3" applyAlignment="1">
      <alignment horizontal="center"/>
    </xf>
    <xf numFmtId="14" fontId="1" fillId="0" borderId="0" xfId="3" applyNumberFormat="1"/>
    <xf numFmtId="14" fontId="6" fillId="0" borderId="0" xfId="3" applyNumberFormat="1" applyFont="1"/>
    <xf numFmtId="164" fontId="1" fillId="0" borderId="13" xfId="1" applyFont="1" applyBorder="1" applyAlignment="1" applyProtection="1"/>
    <xf numFmtId="164" fontId="1" fillId="0" borderId="0" xfId="1" applyFont="1" applyBorder="1" applyAlignment="1" applyProtection="1"/>
    <xf numFmtId="0" fontId="1" fillId="0" borderId="0" xfId="3" applyAlignment="1">
      <alignment horizontal="right" shrinkToFit="1"/>
    </xf>
    <xf numFmtId="0" fontId="1" fillId="0" borderId="0" xfId="3" applyAlignment="1">
      <alignment horizontal="left"/>
    </xf>
    <xf numFmtId="0" fontId="5" fillId="0" borderId="13" xfId="1" applyNumberFormat="1" applyFont="1" applyBorder="1" applyAlignment="1" applyProtection="1">
      <alignment horizontal="center"/>
    </xf>
    <xf numFmtId="164" fontId="1" fillId="0" borderId="14" xfId="1" applyFont="1" applyBorder="1" applyAlignment="1" applyProtection="1"/>
    <xf numFmtId="0" fontId="1" fillId="0" borderId="0" xfId="3" applyAlignment="1">
      <alignment horizontal="left" shrinkToFit="1"/>
    </xf>
    <xf numFmtId="0" fontId="5" fillId="0" borderId="0" xfId="3" applyFont="1"/>
    <xf numFmtId="0" fontId="1" fillId="0" borderId="8" xfId="3" applyBorder="1"/>
    <xf numFmtId="0" fontId="5" fillId="0" borderId="8" xfId="3" applyFont="1" applyBorder="1"/>
    <xf numFmtId="164" fontId="1" fillId="0" borderId="0" xfId="1" applyFont="1" applyBorder="1" applyAlignment="1" applyProtection="1">
      <alignment horizontal="center"/>
    </xf>
    <xf numFmtId="2" fontId="1" fillId="0" borderId="0" xfId="3" applyNumberFormat="1"/>
    <xf numFmtId="0" fontId="1" fillId="0" borderId="8" xfId="3" applyBorder="1" applyAlignment="1">
      <alignment horizontal="center"/>
    </xf>
    <xf numFmtId="0" fontId="9" fillId="0" borderId="3" xfId="3" applyFont="1" applyBorder="1"/>
    <xf numFmtId="0" fontId="5" fillId="0" borderId="4" xfId="3" applyFont="1" applyBorder="1" applyAlignment="1">
      <alignment horizontal="right"/>
    </xf>
    <xf numFmtId="0" fontId="9" fillId="0" borderId="15" xfId="3" applyFont="1" applyBorder="1"/>
    <xf numFmtId="0" fontId="5" fillId="0" borderId="0" xfId="3" applyFont="1" applyAlignment="1">
      <alignment horizontal="right"/>
    </xf>
    <xf numFmtId="0" fontId="1" fillId="0" borderId="15" xfId="3" applyBorder="1"/>
    <xf numFmtId="0" fontId="1" fillId="0" borderId="7" xfId="3" applyBorder="1"/>
    <xf numFmtId="0" fontId="5" fillId="0" borderId="9" xfId="3" applyFont="1" applyBorder="1"/>
    <xf numFmtId="164" fontId="1" fillId="0" borderId="6" xfId="1" applyFont="1" applyBorder="1" applyAlignment="1" applyProtection="1"/>
    <xf numFmtId="0" fontId="1" fillId="0" borderId="0" xfId="3" applyAlignment="1">
      <alignment horizontal="right"/>
    </xf>
    <xf numFmtId="0" fontId="6" fillId="0" borderId="0" xfId="3" applyFont="1" applyAlignment="1">
      <alignment horizontal="left" shrinkToFit="1"/>
    </xf>
    <xf numFmtId="164" fontId="7" fillId="0" borderId="6" xfId="1" applyFont="1" applyBorder="1" applyAlignment="1" applyProtection="1"/>
    <xf numFmtId="0" fontId="8" fillId="0" borderId="6" xfId="3" applyFont="1" applyBorder="1"/>
    <xf numFmtId="0" fontId="1" fillId="0" borderId="13" xfId="3" applyBorder="1"/>
    <xf numFmtId="0" fontId="1" fillId="0" borderId="16" xfId="3" applyBorder="1"/>
    <xf numFmtId="0" fontId="1" fillId="0" borderId="17" xfId="3" applyBorder="1"/>
    <xf numFmtId="0" fontId="1" fillId="0" borderId="18" xfId="3" applyBorder="1"/>
    <xf numFmtId="0" fontId="10" fillId="0" borderId="0" xfId="3" applyFont="1" applyAlignment="1">
      <alignment horizontal="center"/>
    </xf>
    <xf numFmtId="0" fontId="1" fillId="0" borderId="0" xfId="3" applyAlignment="1">
      <alignment horizontal="center" vertical="center"/>
    </xf>
    <xf numFmtId="0" fontId="2" fillId="0" borderId="0" xfId="3" applyFont="1"/>
    <xf numFmtId="0" fontId="1" fillId="0" borderId="39" xfId="3" applyBorder="1" applyAlignment="1">
      <alignment horizontal="center" vertical="center"/>
    </xf>
    <xf numFmtId="0" fontId="1" fillId="0" borderId="39" xfId="3" applyBorder="1" applyAlignment="1">
      <alignment horizontal="center"/>
    </xf>
    <xf numFmtId="0" fontId="1" fillId="0" borderId="40" xfId="3" applyBorder="1"/>
    <xf numFmtId="0" fontId="1" fillId="0" borderId="23" xfId="3" applyBorder="1" applyAlignment="1">
      <alignment horizontal="center"/>
    </xf>
    <xf numFmtId="164" fontId="1" fillId="0" borderId="20" xfId="1" applyFont="1" applyBorder="1" applyAlignment="1" applyProtection="1">
      <alignment horizontal="left" shrinkToFit="1"/>
      <protection locked="0"/>
    </xf>
    <xf numFmtId="0" fontId="10" fillId="0" borderId="0" xfId="3" applyFont="1" applyAlignment="1">
      <alignment horizontal="center"/>
    </xf>
    <xf numFmtId="15" fontId="5" fillId="0" borderId="13" xfId="3" applyNumberFormat="1" applyFont="1" applyBorder="1" applyAlignment="1" applyProtection="1">
      <alignment horizontal="center" shrinkToFit="1"/>
      <protection locked="0"/>
    </xf>
    <xf numFmtId="0" fontId="5" fillId="0" borderId="13" xfId="3" applyFont="1" applyBorder="1" applyAlignment="1" applyProtection="1">
      <alignment horizontal="left" shrinkToFit="1"/>
      <protection locked="0"/>
    </xf>
    <xf numFmtId="0" fontId="1" fillId="0" borderId="13" xfId="3" applyBorder="1" applyAlignment="1" applyProtection="1">
      <alignment horizontal="left" shrinkToFit="1"/>
      <protection locked="0"/>
    </xf>
    <xf numFmtId="164" fontId="5" fillId="0" borderId="13" xfId="1" applyFont="1" applyBorder="1" applyAlignment="1" applyProtection="1">
      <alignment horizontal="center"/>
    </xf>
    <xf numFmtId="164" fontId="1" fillId="0" borderId="20" xfId="1" applyFont="1" applyBorder="1" applyAlignment="1" applyProtection="1">
      <alignment horizontal="right"/>
      <protection locked="0"/>
    </xf>
    <xf numFmtId="164" fontId="5" fillId="0" borderId="19" xfId="1" applyFont="1" applyBorder="1" applyAlignment="1" applyProtection="1">
      <alignment horizontal="center"/>
    </xf>
    <xf numFmtId="164" fontId="1" fillId="0" borderId="8" xfId="1" applyFont="1" applyBorder="1" applyAlignment="1" applyProtection="1">
      <alignment horizontal="center"/>
    </xf>
    <xf numFmtId="164" fontId="1" fillId="0" borderId="13" xfId="1" applyFont="1" applyBorder="1" applyAlignment="1" applyProtection="1">
      <alignment horizontal="right"/>
      <protection locked="0"/>
    </xf>
    <xf numFmtId="164" fontId="1" fillId="0" borderId="4" xfId="1" applyFont="1" applyBorder="1" applyAlignment="1" applyProtection="1">
      <alignment horizontal="center"/>
    </xf>
    <xf numFmtId="164" fontId="5" fillId="0" borderId="21" xfId="1" applyFont="1" applyBorder="1" applyAlignment="1" applyProtection="1">
      <alignment horizontal="center"/>
    </xf>
    <xf numFmtId="164" fontId="5" fillId="0" borderId="22" xfId="1" applyFont="1" applyBorder="1" applyAlignment="1" applyProtection="1">
      <alignment horizontal="center"/>
    </xf>
    <xf numFmtId="164" fontId="5" fillId="0" borderId="13" xfId="1" applyFont="1" applyBorder="1" applyAlignment="1" applyProtection="1">
      <alignment horizontal="center"/>
      <protection locked="0"/>
    </xf>
    <xf numFmtId="164" fontId="5" fillId="0" borderId="19" xfId="1" applyFont="1" applyBorder="1" applyAlignment="1" applyProtection="1">
      <alignment horizontal="center"/>
      <protection locked="0"/>
    </xf>
    <xf numFmtId="0" fontId="5" fillId="0" borderId="8" xfId="3" applyFont="1" applyBorder="1" applyAlignment="1">
      <alignment horizontal="right"/>
    </xf>
    <xf numFmtId="0" fontId="9" fillId="0" borderId="0" xfId="3" applyFont="1" applyAlignment="1">
      <alignment horizontal="center"/>
    </xf>
    <xf numFmtId="0" fontId="5" fillId="0" borderId="13" xfId="3" applyFont="1" applyBorder="1" applyAlignment="1" applyProtection="1">
      <alignment horizontal="center"/>
      <protection locked="0"/>
    </xf>
    <xf numFmtId="0" fontId="5" fillId="0" borderId="19" xfId="3" applyFont="1" applyBorder="1" applyAlignment="1" applyProtection="1">
      <alignment horizontal="center"/>
      <protection locked="0"/>
    </xf>
    <xf numFmtId="0" fontId="5" fillId="0" borderId="13" xfId="1" applyNumberFormat="1" applyFont="1" applyBorder="1" applyAlignment="1" applyProtection="1">
      <alignment horizontal="center"/>
      <protection locked="0"/>
    </xf>
    <xf numFmtId="2" fontId="5" fillId="0" borderId="20" xfId="1" applyNumberFormat="1" applyFont="1" applyBorder="1" applyAlignment="1" applyProtection="1">
      <alignment horizontal="center"/>
      <protection locked="0"/>
    </xf>
    <xf numFmtId="0" fontId="5" fillId="0" borderId="15" xfId="3" applyFont="1" applyBorder="1" applyAlignment="1">
      <alignment horizontal="left"/>
    </xf>
    <xf numFmtId="0" fontId="5" fillId="0" borderId="0" xfId="3" applyFont="1" applyAlignment="1">
      <alignment horizontal="left"/>
    </xf>
    <xf numFmtId="165" fontId="5" fillId="0" borderId="13" xfId="3" applyNumberFormat="1" applyFont="1" applyBorder="1" applyAlignment="1" applyProtection="1">
      <alignment horizontal="center"/>
      <protection locked="0"/>
    </xf>
    <xf numFmtId="165" fontId="5" fillId="0" borderId="19" xfId="3" applyNumberFormat="1" applyFont="1" applyBorder="1" applyAlignment="1" applyProtection="1">
      <alignment horizontal="center"/>
      <protection locked="0"/>
    </xf>
    <xf numFmtId="15" fontId="5" fillId="0" borderId="13" xfId="3" applyNumberFormat="1" applyFont="1" applyBorder="1" applyAlignment="1" applyProtection="1">
      <alignment horizontal="center"/>
      <protection locked="0"/>
    </xf>
    <xf numFmtId="15" fontId="5" fillId="0" borderId="19" xfId="3" applyNumberFormat="1" applyFont="1" applyBorder="1" applyAlignment="1" applyProtection="1">
      <alignment horizontal="center"/>
      <protection locked="0"/>
    </xf>
    <xf numFmtId="0" fontId="5" fillId="0" borderId="0" xfId="3" applyFont="1" applyAlignment="1">
      <alignment horizontal="right"/>
    </xf>
    <xf numFmtId="166" fontId="5" fillId="0" borderId="13" xfId="3" applyNumberFormat="1" applyFont="1" applyBorder="1" applyAlignment="1" applyProtection="1">
      <alignment horizontal="left"/>
      <protection locked="0"/>
    </xf>
    <xf numFmtId="0" fontId="13" fillId="0" borderId="33" xfId="3" applyFont="1" applyBorder="1" applyAlignment="1">
      <alignment horizontal="center"/>
    </xf>
    <xf numFmtId="0" fontId="13" fillId="0" borderId="29" xfId="3" applyFont="1" applyBorder="1" applyAlignment="1">
      <alignment horizontal="center"/>
    </xf>
    <xf numFmtId="0" fontId="13" fillId="0" borderId="30" xfId="3" applyFont="1" applyBorder="1" applyAlignment="1">
      <alignment horizontal="center"/>
    </xf>
    <xf numFmtId="0" fontId="1" fillId="0" borderId="28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" fillId="0" borderId="31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32" xfId="3" applyBorder="1" applyAlignment="1">
      <alignment horizontal="center" vertical="center"/>
    </xf>
    <xf numFmtId="0" fontId="1" fillId="0" borderId="27" xfId="3" applyBorder="1" applyAlignment="1">
      <alignment horizontal="center" vertical="center"/>
    </xf>
    <xf numFmtId="0" fontId="1" fillId="0" borderId="42" xfId="3" applyBorder="1" applyAlignment="1">
      <alignment horizontal="center"/>
    </xf>
    <xf numFmtId="0" fontId="1" fillId="0" borderId="24" xfId="3" applyBorder="1" applyAlignment="1">
      <alignment horizontal="center"/>
    </xf>
    <xf numFmtId="0" fontId="1" fillId="0" borderId="41" xfId="3" applyBorder="1" applyAlignment="1">
      <alignment horizontal="center"/>
    </xf>
    <xf numFmtId="0" fontId="1" fillId="0" borderId="27" xfId="3" applyBorder="1" applyAlignment="1">
      <alignment horizontal="center"/>
    </xf>
    <xf numFmtId="0" fontId="5" fillId="0" borderId="25" xfId="3" applyFont="1" applyBorder="1" applyAlignment="1">
      <alignment horizontal="center"/>
    </xf>
    <xf numFmtId="0" fontId="5" fillId="0" borderId="26" xfId="3" applyFont="1" applyBorder="1" applyAlignment="1">
      <alignment horizontal="center"/>
    </xf>
    <xf numFmtId="0" fontId="5" fillId="0" borderId="36" xfId="3" applyFont="1" applyBorder="1" applyAlignment="1">
      <alignment horizontal="center"/>
    </xf>
    <xf numFmtId="0" fontId="2" fillId="0" borderId="3" xfId="3" applyFont="1" applyBorder="1" applyAlignment="1">
      <alignment horizontal="center" wrapText="1"/>
    </xf>
    <xf numFmtId="0" fontId="2" fillId="0" borderId="4" xfId="3" applyFont="1" applyBorder="1" applyAlignment="1">
      <alignment horizontal="center"/>
    </xf>
    <xf numFmtId="0" fontId="2" fillId="0" borderId="37" xfId="3" applyFont="1" applyBorder="1" applyAlignment="1">
      <alignment horizontal="center"/>
    </xf>
    <xf numFmtId="0" fontId="2" fillId="0" borderId="34" xfId="3" applyFont="1" applyBorder="1" applyAlignment="1">
      <alignment horizontal="center" vertical="center" wrapText="1"/>
    </xf>
    <xf numFmtId="0" fontId="2" fillId="0" borderId="35" xfId="3" applyFont="1" applyBorder="1" applyAlignment="1">
      <alignment horizontal="center" vertical="center"/>
    </xf>
    <xf numFmtId="0" fontId="2" fillId="0" borderId="38" xfId="3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Wagesacc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hani/Wage%20account-unprotec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nWin"/>
      <sheetName val="IndCData"/>
      <sheetName val="IndMData"/>
      <sheetName val="Info"/>
      <sheetName val="IndWAcct"/>
      <sheetName val="IndPBill"/>
    </sheetNames>
    <sheetDataSet>
      <sheetData sheetId="0">
        <row r="5">
          <cell r="Z5" t="str">
            <v>M/V 3MAJ</v>
          </cell>
        </row>
        <row r="8">
          <cell r="Z8">
            <v>38139</v>
          </cell>
        </row>
        <row r="11">
          <cell r="AD11">
            <v>44</v>
          </cell>
        </row>
        <row r="13">
          <cell r="AD13">
            <v>44</v>
          </cell>
        </row>
        <row r="24">
          <cell r="Z24">
            <v>38139</v>
          </cell>
        </row>
        <row r="25">
          <cell r="Z25">
            <v>38168</v>
          </cell>
        </row>
        <row r="26">
          <cell r="Z26">
            <v>30</v>
          </cell>
        </row>
      </sheetData>
      <sheetData sheetId="1">
        <row r="3">
          <cell r="A3">
            <v>1</v>
          </cell>
          <cell r="B3" t="str">
            <v>Bhathena Firdaus D.</v>
          </cell>
          <cell r="C3" t="str">
            <v>MASTER</v>
          </cell>
          <cell r="D3">
            <v>38057</v>
          </cell>
          <cell r="E3">
            <v>38051</v>
          </cell>
          <cell r="G3">
            <v>1785</v>
          </cell>
          <cell r="H3">
            <v>530</v>
          </cell>
          <cell r="I3">
            <v>417</v>
          </cell>
          <cell r="J3">
            <v>1250</v>
          </cell>
          <cell r="L3">
            <v>932</v>
          </cell>
          <cell r="M3">
            <v>179</v>
          </cell>
          <cell r="N3">
            <v>20</v>
          </cell>
        </row>
        <row r="4">
          <cell r="A4">
            <v>2</v>
          </cell>
          <cell r="B4" t="str">
            <v>Bhardwaj Rishi</v>
          </cell>
          <cell r="C4" t="str">
            <v>Ch/Off</v>
          </cell>
          <cell r="D4">
            <v>38060</v>
          </cell>
          <cell r="E4">
            <v>38060</v>
          </cell>
          <cell r="F4">
            <v>38389</v>
          </cell>
          <cell r="G4">
            <v>1347</v>
          </cell>
          <cell r="H4">
            <v>73</v>
          </cell>
          <cell r="I4">
            <v>314</v>
          </cell>
          <cell r="J4">
            <v>943</v>
          </cell>
          <cell r="L4">
            <v>1066</v>
          </cell>
          <cell r="M4">
            <v>135</v>
          </cell>
          <cell r="N4">
            <v>20</v>
          </cell>
          <cell r="P4" t="str">
            <v>Superior Cert. @ 150$</v>
          </cell>
          <cell r="Q4">
            <v>150</v>
          </cell>
        </row>
        <row r="5">
          <cell r="A5">
            <v>3</v>
          </cell>
          <cell r="B5" t="str">
            <v>sharma vishal</v>
          </cell>
          <cell r="C5" t="str">
            <v>3/Off</v>
          </cell>
          <cell r="D5">
            <v>38146</v>
          </cell>
          <cell r="E5">
            <v>38146</v>
          </cell>
          <cell r="F5">
            <v>38373</v>
          </cell>
          <cell r="G5">
            <v>861</v>
          </cell>
          <cell r="H5">
            <v>26</v>
          </cell>
          <cell r="I5">
            <v>201</v>
          </cell>
          <cell r="J5">
            <v>603</v>
          </cell>
          <cell r="L5">
            <v>145</v>
          </cell>
          <cell r="M5">
            <v>86</v>
          </cell>
          <cell r="N5">
            <v>20</v>
          </cell>
        </row>
        <row r="6">
          <cell r="A6">
            <v>4</v>
          </cell>
          <cell r="B6" t="str">
            <v>joshi sanket</v>
          </cell>
          <cell r="C6" t="str">
            <v>dk/cdt</v>
          </cell>
          <cell r="D6">
            <v>38146</v>
          </cell>
          <cell r="E6">
            <v>38146</v>
          </cell>
          <cell r="F6">
            <v>38511</v>
          </cell>
          <cell r="G6">
            <v>285</v>
          </cell>
          <cell r="M6">
            <v>29</v>
          </cell>
          <cell r="N6">
            <v>15</v>
          </cell>
        </row>
        <row r="7">
          <cell r="A7">
            <v>5</v>
          </cell>
          <cell r="B7" t="str">
            <v>Shani Raja Singh</v>
          </cell>
          <cell r="C7" t="str">
            <v>R/Off</v>
          </cell>
          <cell r="D7">
            <v>38102</v>
          </cell>
          <cell r="E7">
            <v>38101</v>
          </cell>
          <cell r="G7">
            <v>966</v>
          </cell>
          <cell r="H7">
            <v>210</v>
          </cell>
          <cell r="I7">
            <v>225</v>
          </cell>
          <cell r="J7">
            <v>676</v>
          </cell>
          <cell r="L7">
            <v>250</v>
          </cell>
          <cell r="M7">
            <v>97</v>
          </cell>
          <cell r="N7">
            <v>20</v>
          </cell>
        </row>
        <row r="8">
          <cell r="A8">
            <v>6</v>
          </cell>
          <cell r="B8" t="str">
            <v>tandel devanand r.</v>
          </cell>
          <cell r="C8" t="str">
            <v>fitter</v>
          </cell>
          <cell r="D8">
            <v>38146</v>
          </cell>
          <cell r="E8">
            <v>38146</v>
          </cell>
          <cell r="G8">
            <v>541</v>
          </cell>
          <cell r="I8">
            <v>126</v>
          </cell>
          <cell r="K8">
            <v>3.9</v>
          </cell>
          <cell r="L8">
            <v>54</v>
          </cell>
          <cell r="M8">
            <v>27</v>
          </cell>
          <cell r="R8" t="str">
            <v>Shipboard Maintenance</v>
          </cell>
          <cell r="S8">
            <v>16</v>
          </cell>
          <cell r="T8">
            <v>754</v>
          </cell>
        </row>
        <row r="9">
          <cell r="A9">
            <v>7</v>
          </cell>
          <cell r="B9" t="str">
            <v>Sheik Kamal</v>
          </cell>
          <cell r="C9" t="str">
            <v>Bosun</v>
          </cell>
          <cell r="D9">
            <v>38021</v>
          </cell>
          <cell r="E9">
            <v>38021</v>
          </cell>
          <cell r="G9">
            <v>560</v>
          </cell>
          <cell r="I9">
            <v>131</v>
          </cell>
          <cell r="K9">
            <v>4</v>
          </cell>
          <cell r="L9">
            <v>56</v>
          </cell>
          <cell r="M9">
            <v>28</v>
          </cell>
          <cell r="R9" t="str">
            <v>Shipboard Maintenance</v>
          </cell>
          <cell r="S9">
            <v>16</v>
          </cell>
          <cell r="T9">
            <v>790</v>
          </cell>
        </row>
        <row r="10">
          <cell r="A10">
            <v>8</v>
          </cell>
          <cell r="B10" t="str">
            <v>Makwana Hirji C.</v>
          </cell>
          <cell r="C10" t="str">
            <v>A/B</v>
          </cell>
          <cell r="D10">
            <v>37909</v>
          </cell>
          <cell r="E10">
            <v>37909</v>
          </cell>
          <cell r="G10">
            <v>500</v>
          </cell>
          <cell r="I10">
            <v>117</v>
          </cell>
          <cell r="K10">
            <v>3.6</v>
          </cell>
          <cell r="L10">
            <v>50</v>
          </cell>
          <cell r="M10">
            <v>25</v>
          </cell>
          <cell r="R10" t="str">
            <v>Shipboard Maintenance</v>
          </cell>
          <cell r="S10">
            <v>22</v>
          </cell>
          <cell r="T10">
            <v>712</v>
          </cell>
        </row>
        <row r="11">
          <cell r="A11">
            <v>9</v>
          </cell>
          <cell r="B11" t="str">
            <v>Kulathunkal Santosh C.</v>
          </cell>
          <cell r="C11" t="str">
            <v>A/B</v>
          </cell>
          <cell r="D11">
            <v>38060</v>
          </cell>
          <cell r="E11">
            <v>38059</v>
          </cell>
          <cell r="G11">
            <v>500</v>
          </cell>
          <cell r="I11">
            <v>117</v>
          </cell>
          <cell r="K11">
            <v>3.6</v>
          </cell>
          <cell r="L11">
            <v>50</v>
          </cell>
          <cell r="M11">
            <v>25</v>
          </cell>
          <cell r="R11" t="str">
            <v>Shipboard Maintenance</v>
          </cell>
          <cell r="S11">
            <v>22</v>
          </cell>
          <cell r="T11">
            <v>712</v>
          </cell>
        </row>
        <row r="12">
          <cell r="A12">
            <v>10</v>
          </cell>
          <cell r="B12" t="str">
            <v>Kamalia Parsottam</v>
          </cell>
          <cell r="C12" t="str">
            <v>A/B</v>
          </cell>
          <cell r="D12">
            <v>38102</v>
          </cell>
          <cell r="E12">
            <v>38101</v>
          </cell>
          <cell r="G12">
            <v>500</v>
          </cell>
          <cell r="I12">
            <v>117</v>
          </cell>
          <cell r="K12">
            <v>3.6</v>
          </cell>
          <cell r="L12">
            <v>50</v>
          </cell>
          <cell r="M12">
            <v>25</v>
          </cell>
          <cell r="R12" t="str">
            <v>Shipboard Maintenance</v>
          </cell>
          <cell r="S12">
            <v>22</v>
          </cell>
          <cell r="T12">
            <v>712</v>
          </cell>
        </row>
        <row r="13">
          <cell r="A13">
            <v>11</v>
          </cell>
          <cell r="B13" t="str">
            <v>tandel bhavesh kumar b.</v>
          </cell>
          <cell r="C13" t="str">
            <v>A/B</v>
          </cell>
          <cell r="D13">
            <v>38146</v>
          </cell>
          <cell r="E13">
            <v>38146</v>
          </cell>
          <cell r="G13">
            <v>500</v>
          </cell>
          <cell r="I13">
            <v>117</v>
          </cell>
          <cell r="K13">
            <v>3.6</v>
          </cell>
          <cell r="L13">
            <v>50</v>
          </cell>
          <cell r="M13">
            <v>25</v>
          </cell>
          <cell r="R13" t="str">
            <v>Shipboard Maintenance</v>
          </cell>
          <cell r="S13">
            <v>22</v>
          </cell>
          <cell r="T13">
            <v>712</v>
          </cell>
        </row>
        <row r="14">
          <cell r="A14">
            <v>12</v>
          </cell>
          <cell r="B14" t="str">
            <v>Seera Ajitpal Singh D.S.</v>
          </cell>
          <cell r="C14" t="str">
            <v>O/S</v>
          </cell>
          <cell r="D14">
            <v>37964</v>
          </cell>
          <cell r="E14">
            <v>37964</v>
          </cell>
          <cell r="G14">
            <v>447</v>
          </cell>
          <cell r="I14">
            <v>104</v>
          </cell>
          <cell r="K14">
            <v>3.15</v>
          </cell>
          <cell r="L14">
            <v>45</v>
          </cell>
          <cell r="M14">
            <v>22</v>
          </cell>
          <cell r="R14" t="str">
            <v>Shipboard Maintenance</v>
          </cell>
          <cell r="S14">
            <v>22</v>
          </cell>
          <cell r="T14">
            <v>688</v>
          </cell>
        </row>
        <row r="15">
          <cell r="A15">
            <v>13</v>
          </cell>
          <cell r="B15" t="str">
            <v>Khalafe Adil A.</v>
          </cell>
          <cell r="C15" t="str">
            <v>Oiler</v>
          </cell>
          <cell r="D15">
            <v>37964</v>
          </cell>
          <cell r="E15">
            <v>37964</v>
          </cell>
          <cell r="G15">
            <v>500</v>
          </cell>
          <cell r="I15">
            <v>117</v>
          </cell>
          <cell r="K15">
            <v>3.6</v>
          </cell>
          <cell r="L15">
            <v>50</v>
          </cell>
          <cell r="M15">
            <v>25</v>
          </cell>
          <cell r="R15" t="str">
            <v>Shipboard Maintenance</v>
          </cell>
          <cell r="S15">
            <v>22</v>
          </cell>
          <cell r="T15">
            <v>712</v>
          </cell>
        </row>
        <row r="16">
          <cell r="A16">
            <v>14</v>
          </cell>
          <cell r="B16" t="str">
            <v>Mapuskar Rajendra N.</v>
          </cell>
          <cell r="C16" t="str">
            <v>Oiler</v>
          </cell>
          <cell r="D16">
            <v>38102</v>
          </cell>
          <cell r="E16">
            <v>38101</v>
          </cell>
          <cell r="G16">
            <v>500</v>
          </cell>
          <cell r="I16">
            <v>117</v>
          </cell>
          <cell r="K16">
            <v>3.6</v>
          </cell>
          <cell r="L16">
            <v>50</v>
          </cell>
          <cell r="M16">
            <v>25</v>
          </cell>
          <cell r="R16" t="str">
            <v>Shipboard Maintenance</v>
          </cell>
          <cell r="S16">
            <v>22</v>
          </cell>
          <cell r="T16">
            <v>712</v>
          </cell>
        </row>
        <row r="17">
          <cell r="A17">
            <v>15</v>
          </cell>
          <cell r="B17" t="str">
            <v>Pereira Andre</v>
          </cell>
          <cell r="C17" t="str">
            <v>Ch/Cook</v>
          </cell>
          <cell r="D17">
            <v>37924</v>
          </cell>
          <cell r="E17">
            <v>37923</v>
          </cell>
          <cell r="G17">
            <v>530</v>
          </cell>
          <cell r="I17">
            <v>124</v>
          </cell>
          <cell r="K17">
            <v>3.8</v>
          </cell>
          <cell r="L17">
            <v>53</v>
          </cell>
          <cell r="M17">
            <v>27</v>
          </cell>
          <cell r="R17" t="str">
            <v>Shipboard Maintenance</v>
          </cell>
          <cell r="S17">
            <v>16</v>
          </cell>
          <cell r="T17">
            <v>790</v>
          </cell>
        </row>
        <row r="18">
          <cell r="A18">
            <v>16</v>
          </cell>
          <cell r="B18" t="str">
            <v>Fernandes Nazario</v>
          </cell>
          <cell r="C18" t="str">
            <v>2/Cook</v>
          </cell>
          <cell r="D18">
            <v>37985</v>
          </cell>
          <cell r="E18">
            <v>37983</v>
          </cell>
          <cell r="G18">
            <v>487</v>
          </cell>
          <cell r="H18">
            <v>30</v>
          </cell>
          <cell r="I18">
            <v>97</v>
          </cell>
          <cell r="K18">
            <v>3.5</v>
          </cell>
          <cell r="L18">
            <v>49</v>
          </cell>
          <cell r="R18" t="str">
            <v>Subst. Allow</v>
          </cell>
          <cell r="S18">
            <v>42</v>
          </cell>
          <cell r="T18">
            <v>712</v>
          </cell>
        </row>
        <row r="19">
          <cell r="A19">
            <v>17</v>
          </cell>
          <cell r="B19" t="str">
            <v>Rebello Bernardo C.</v>
          </cell>
          <cell r="C19" t="str">
            <v>M/Man</v>
          </cell>
          <cell r="D19">
            <v>37964</v>
          </cell>
          <cell r="E19">
            <v>37964</v>
          </cell>
          <cell r="G19">
            <v>447</v>
          </cell>
          <cell r="I19">
            <v>104</v>
          </cell>
          <cell r="K19">
            <v>3.15</v>
          </cell>
          <cell r="L19">
            <v>45</v>
          </cell>
          <cell r="M19">
            <v>22</v>
          </cell>
          <cell r="R19" t="str">
            <v>Shipboard Maintenance</v>
          </cell>
          <cell r="S19">
            <v>22</v>
          </cell>
          <cell r="T19">
            <v>688</v>
          </cell>
        </row>
        <row r="20">
          <cell r="A20">
            <v>18</v>
          </cell>
          <cell r="B20" t="str">
            <v>Kandwal Ashutosh</v>
          </cell>
          <cell r="C20" t="str">
            <v>3/Off</v>
          </cell>
          <cell r="D20">
            <v>38008</v>
          </cell>
          <cell r="E20">
            <v>38008</v>
          </cell>
          <cell r="F20">
            <v>38252</v>
          </cell>
          <cell r="G20">
            <v>936</v>
          </cell>
          <cell r="H20">
            <v>26</v>
          </cell>
          <cell r="I20">
            <v>215</v>
          </cell>
          <cell r="J20">
            <v>697</v>
          </cell>
          <cell r="L20">
            <v>150</v>
          </cell>
          <cell r="M20">
            <v>94</v>
          </cell>
          <cell r="N20">
            <v>10</v>
          </cell>
        </row>
        <row r="21">
          <cell r="A21">
            <v>19</v>
          </cell>
          <cell r="B21" t="str">
            <v>Pandya Dhirajlal T.</v>
          </cell>
          <cell r="C21" t="str">
            <v>A/B</v>
          </cell>
          <cell r="D21">
            <v>37872</v>
          </cell>
          <cell r="E21">
            <v>37869</v>
          </cell>
          <cell r="G21">
            <v>500</v>
          </cell>
          <cell r="I21">
            <v>117</v>
          </cell>
          <cell r="K21">
            <v>3.6</v>
          </cell>
          <cell r="L21">
            <v>50</v>
          </cell>
          <cell r="M21">
            <v>25</v>
          </cell>
          <cell r="R21" t="str">
            <v>Shipboard Maintenance</v>
          </cell>
          <cell r="S21">
            <v>22</v>
          </cell>
          <cell r="T21">
            <v>712</v>
          </cell>
        </row>
      </sheetData>
      <sheetData sheetId="2"/>
      <sheetData sheetId="3">
        <row r="3">
          <cell r="A3">
            <v>1</v>
          </cell>
          <cell r="B3" t="str">
            <v>Bhathena Firdaus D.</v>
          </cell>
          <cell r="C3" t="str">
            <v>Master</v>
          </cell>
          <cell r="D3">
            <v>0</v>
          </cell>
          <cell r="E3">
            <v>0</v>
          </cell>
          <cell r="F3">
            <v>0</v>
          </cell>
          <cell r="G3">
            <v>7200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2598.04</v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U3">
            <v>1</v>
          </cell>
          <cell r="V3">
            <v>30</v>
          </cell>
          <cell r="W3">
            <v>38139</v>
          </cell>
          <cell r="X3">
            <v>38168</v>
          </cell>
          <cell r="Y3">
            <v>1</v>
          </cell>
          <cell r="Z3">
            <v>0</v>
          </cell>
          <cell r="AA3">
            <v>3</v>
          </cell>
          <cell r="AB3">
            <v>19.999999999999996</v>
          </cell>
          <cell r="AC3">
            <v>1</v>
          </cell>
          <cell r="AD3" t="str">
            <v>Bhathena Firdaus D.</v>
          </cell>
          <cell r="AE3" t="str">
            <v>Master</v>
          </cell>
          <cell r="AF3">
            <v>38057</v>
          </cell>
          <cell r="AG3">
            <v>38051</v>
          </cell>
          <cell r="AH3">
            <v>1785</v>
          </cell>
          <cell r="AI3">
            <v>530</v>
          </cell>
          <cell r="AJ3">
            <v>417</v>
          </cell>
          <cell r="AK3">
            <v>1250</v>
          </cell>
          <cell r="AL3">
            <v>0</v>
          </cell>
          <cell r="AM3">
            <v>932</v>
          </cell>
          <cell r="AN3">
            <v>179</v>
          </cell>
          <cell r="AO3">
            <v>20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</row>
        <row r="4">
          <cell r="A4">
            <v>2</v>
          </cell>
          <cell r="B4" t="str">
            <v>Bhardwaj Rishi</v>
          </cell>
          <cell r="C4" t="str">
            <v>Ch/Off</v>
          </cell>
          <cell r="D4">
            <v>0</v>
          </cell>
          <cell r="E4">
            <v>0</v>
          </cell>
          <cell r="F4">
            <v>0</v>
          </cell>
          <cell r="G4">
            <v>3300</v>
          </cell>
          <cell r="H4">
            <v>0</v>
          </cell>
          <cell r="I4">
            <v>700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479.51</v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U4">
            <v>2</v>
          </cell>
          <cell r="V4">
            <v>30</v>
          </cell>
          <cell r="W4">
            <v>38139</v>
          </cell>
          <cell r="X4">
            <v>38168</v>
          </cell>
          <cell r="Y4">
            <v>1</v>
          </cell>
          <cell r="Z4">
            <v>0</v>
          </cell>
          <cell r="AA4">
            <v>3</v>
          </cell>
          <cell r="AB4">
            <v>17.000000000000007</v>
          </cell>
          <cell r="AC4">
            <v>2</v>
          </cell>
          <cell r="AD4" t="str">
            <v>Bhardwaj Rishi</v>
          </cell>
          <cell r="AE4" t="str">
            <v>Ch/Off</v>
          </cell>
          <cell r="AF4">
            <v>38060</v>
          </cell>
          <cell r="AG4">
            <v>38060</v>
          </cell>
          <cell r="AH4">
            <v>1347</v>
          </cell>
          <cell r="AI4">
            <v>73</v>
          </cell>
          <cell r="AJ4">
            <v>314</v>
          </cell>
          <cell r="AK4">
            <v>943</v>
          </cell>
          <cell r="AL4">
            <v>0</v>
          </cell>
          <cell r="AM4">
            <v>1066</v>
          </cell>
          <cell r="AN4">
            <v>135</v>
          </cell>
          <cell r="AO4">
            <v>20</v>
          </cell>
          <cell r="AP4">
            <v>0</v>
          </cell>
          <cell r="AQ4">
            <v>150</v>
          </cell>
          <cell r="AR4">
            <v>0</v>
          </cell>
          <cell r="AS4">
            <v>0</v>
          </cell>
        </row>
        <row r="5">
          <cell r="A5">
            <v>3</v>
          </cell>
          <cell r="B5" t="str">
            <v>Sharma Vishal</v>
          </cell>
          <cell r="C5" t="str">
            <v>3/Off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U5">
            <v>3</v>
          </cell>
          <cell r="V5">
            <v>23</v>
          </cell>
          <cell r="W5">
            <v>38146</v>
          </cell>
          <cell r="X5">
            <v>38168</v>
          </cell>
          <cell r="Y5">
            <v>0</v>
          </cell>
          <cell r="Z5">
            <v>23</v>
          </cell>
          <cell r="AA5">
            <v>0</v>
          </cell>
          <cell r="AB5">
            <v>23</v>
          </cell>
          <cell r="AC5">
            <v>3</v>
          </cell>
          <cell r="AD5" t="str">
            <v>Sharma Vishal</v>
          </cell>
          <cell r="AE5" t="str">
            <v>3/Off</v>
          </cell>
          <cell r="AF5">
            <v>38146</v>
          </cell>
          <cell r="AG5">
            <v>38146</v>
          </cell>
          <cell r="AH5">
            <v>660.1</v>
          </cell>
          <cell r="AI5">
            <v>19.93</v>
          </cell>
          <cell r="AJ5">
            <v>154.1</v>
          </cell>
          <cell r="AK5">
            <v>462.3</v>
          </cell>
          <cell r="AL5">
            <v>0</v>
          </cell>
          <cell r="AM5">
            <v>111.17</v>
          </cell>
          <cell r="AN5">
            <v>65.930000000000007</v>
          </cell>
          <cell r="AO5">
            <v>15.33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</row>
        <row r="6">
          <cell r="A6">
            <v>4</v>
          </cell>
          <cell r="B6" t="str">
            <v>Joshi Sanket</v>
          </cell>
          <cell r="C6" t="str">
            <v>Dk/Cdt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U6">
            <v>4</v>
          </cell>
          <cell r="V6">
            <v>23</v>
          </cell>
          <cell r="W6">
            <v>38146</v>
          </cell>
          <cell r="X6">
            <v>38168</v>
          </cell>
          <cell r="Y6">
            <v>0</v>
          </cell>
          <cell r="Z6">
            <v>23</v>
          </cell>
          <cell r="AA6">
            <v>0</v>
          </cell>
          <cell r="AB6">
            <v>23</v>
          </cell>
          <cell r="AC6">
            <v>4</v>
          </cell>
          <cell r="AD6" t="str">
            <v>Joshi Sanket</v>
          </cell>
          <cell r="AE6" t="str">
            <v>Dk/Cdt</v>
          </cell>
          <cell r="AF6">
            <v>38146</v>
          </cell>
          <cell r="AG6">
            <v>38146</v>
          </cell>
          <cell r="AH6">
            <v>218.5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22.23</v>
          </cell>
          <cell r="AO6">
            <v>11.5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</row>
        <row r="7">
          <cell r="A7">
            <v>5</v>
          </cell>
          <cell r="B7" t="str">
            <v>Shani Raja Singh</v>
          </cell>
          <cell r="C7" t="str">
            <v>R/Off</v>
          </cell>
          <cell r="D7">
            <v>0</v>
          </cell>
          <cell r="E7" t="str">
            <v>Admin. Allow</v>
          </cell>
          <cell r="F7">
            <v>100</v>
          </cell>
          <cell r="G7">
            <v>3500</v>
          </cell>
          <cell r="H7">
            <v>0</v>
          </cell>
          <cell r="I7">
            <v>100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1820.16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U7">
            <v>5</v>
          </cell>
          <cell r="V7">
            <v>30</v>
          </cell>
          <cell r="W7">
            <v>38139</v>
          </cell>
          <cell r="X7">
            <v>38168</v>
          </cell>
          <cell r="Y7">
            <v>1</v>
          </cell>
          <cell r="Z7">
            <v>0</v>
          </cell>
          <cell r="AA7">
            <v>2</v>
          </cell>
          <cell r="AB7">
            <v>6.0000000000000053</v>
          </cell>
          <cell r="AC7">
            <v>5</v>
          </cell>
          <cell r="AD7" t="str">
            <v>Shani Raja Singh</v>
          </cell>
          <cell r="AE7" t="str">
            <v>R/Off</v>
          </cell>
          <cell r="AF7">
            <v>38102</v>
          </cell>
          <cell r="AG7">
            <v>38101</v>
          </cell>
          <cell r="AH7">
            <v>966</v>
          </cell>
          <cell r="AI7">
            <v>210</v>
          </cell>
          <cell r="AJ7">
            <v>225</v>
          </cell>
          <cell r="AK7">
            <v>676</v>
          </cell>
          <cell r="AL7">
            <v>0</v>
          </cell>
          <cell r="AM7">
            <v>250</v>
          </cell>
          <cell r="AN7">
            <v>97</v>
          </cell>
          <cell r="AO7">
            <v>20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</row>
        <row r="8">
          <cell r="A8">
            <v>6</v>
          </cell>
          <cell r="B8" t="str">
            <v>Tandel Devanand R.</v>
          </cell>
          <cell r="C8" t="str">
            <v>Fitter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U8">
            <v>6</v>
          </cell>
          <cell r="V8">
            <v>23</v>
          </cell>
          <cell r="W8">
            <v>38146</v>
          </cell>
          <cell r="X8">
            <v>38168</v>
          </cell>
          <cell r="Y8">
            <v>0</v>
          </cell>
          <cell r="Z8">
            <v>23</v>
          </cell>
          <cell r="AA8">
            <v>0</v>
          </cell>
          <cell r="AB8">
            <v>23</v>
          </cell>
          <cell r="AC8">
            <v>6</v>
          </cell>
          <cell r="AD8" t="str">
            <v>Tandel Devanand R.</v>
          </cell>
          <cell r="AE8" t="str">
            <v>Fitter</v>
          </cell>
          <cell r="AF8">
            <v>38146</v>
          </cell>
          <cell r="AG8">
            <v>38146</v>
          </cell>
          <cell r="AH8">
            <v>414.77</v>
          </cell>
          <cell r="AI8">
            <v>0</v>
          </cell>
          <cell r="AJ8">
            <v>96.6</v>
          </cell>
          <cell r="AK8">
            <v>0</v>
          </cell>
          <cell r="AL8">
            <v>3.9</v>
          </cell>
          <cell r="AM8">
            <v>41.4</v>
          </cell>
          <cell r="AN8">
            <v>20.7</v>
          </cell>
          <cell r="AO8">
            <v>0</v>
          </cell>
          <cell r="AP8">
            <v>0</v>
          </cell>
          <cell r="AQ8">
            <v>0</v>
          </cell>
          <cell r="AR8">
            <v>12.27</v>
          </cell>
          <cell r="AS8">
            <v>13.140666666666668</v>
          </cell>
        </row>
        <row r="9">
          <cell r="A9">
            <v>7</v>
          </cell>
          <cell r="B9" t="str">
            <v>Sheik Kamal</v>
          </cell>
          <cell r="C9" t="str">
            <v>Bosun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800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573.65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U9">
            <v>7</v>
          </cell>
          <cell r="V9">
            <v>30</v>
          </cell>
          <cell r="W9">
            <v>38139</v>
          </cell>
          <cell r="X9">
            <v>38168</v>
          </cell>
          <cell r="Y9">
            <v>1</v>
          </cell>
          <cell r="Z9">
            <v>0</v>
          </cell>
          <cell r="AA9">
            <v>4</v>
          </cell>
          <cell r="AB9">
            <v>27.000000000000011</v>
          </cell>
          <cell r="AC9">
            <v>7</v>
          </cell>
          <cell r="AD9" t="str">
            <v>Sheik Kamal</v>
          </cell>
          <cell r="AE9" t="str">
            <v>Bosun</v>
          </cell>
          <cell r="AF9">
            <v>38021</v>
          </cell>
          <cell r="AG9">
            <v>38021</v>
          </cell>
          <cell r="AH9">
            <v>560</v>
          </cell>
          <cell r="AI9">
            <v>0</v>
          </cell>
          <cell r="AJ9">
            <v>131</v>
          </cell>
          <cell r="AK9">
            <v>0</v>
          </cell>
          <cell r="AL9">
            <v>4</v>
          </cell>
          <cell r="AM9">
            <v>56</v>
          </cell>
          <cell r="AN9">
            <v>28</v>
          </cell>
          <cell r="AO9">
            <v>0</v>
          </cell>
          <cell r="AP9">
            <v>0</v>
          </cell>
          <cell r="AQ9">
            <v>0</v>
          </cell>
          <cell r="AR9">
            <v>16</v>
          </cell>
          <cell r="AS9">
            <v>17.95</v>
          </cell>
        </row>
        <row r="10">
          <cell r="A10">
            <v>8</v>
          </cell>
          <cell r="B10" t="str">
            <v>Makwana Hirji C.</v>
          </cell>
          <cell r="C10" t="str">
            <v>A/B</v>
          </cell>
          <cell r="D10">
            <v>0</v>
          </cell>
          <cell r="E10">
            <v>0</v>
          </cell>
          <cell r="F10">
            <v>0</v>
          </cell>
          <cell r="G10">
            <v>1000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611.14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U10">
            <v>8</v>
          </cell>
          <cell r="V10">
            <v>30</v>
          </cell>
          <cell r="W10">
            <v>38139</v>
          </cell>
          <cell r="X10">
            <v>38168</v>
          </cell>
          <cell r="Y10">
            <v>1</v>
          </cell>
          <cell r="Z10">
            <v>0</v>
          </cell>
          <cell r="AA10">
            <v>8</v>
          </cell>
          <cell r="AB10">
            <v>15.999999999999996</v>
          </cell>
          <cell r="AC10">
            <v>8</v>
          </cell>
          <cell r="AD10" t="str">
            <v>Makwana Hirji C.</v>
          </cell>
          <cell r="AE10" t="str">
            <v>A/B</v>
          </cell>
          <cell r="AF10">
            <v>37909</v>
          </cell>
          <cell r="AG10">
            <v>37909</v>
          </cell>
          <cell r="AH10">
            <v>500</v>
          </cell>
          <cell r="AI10">
            <v>0</v>
          </cell>
          <cell r="AJ10">
            <v>117</v>
          </cell>
          <cell r="AK10">
            <v>0</v>
          </cell>
          <cell r="AL10">
            <v>3.6</v>
          </cell>
          <cell r="AM10">
            <v>50</v>
          </cell>
          <cell r="AN10">
            <v>25</v>
          </cell>
          <cell r="AO10">
            <v>0</v>
          </cell>
          <cell r="AP10">
            <v>0</v>
          </cell>
          <cell r="AQ10">
            <v>0</v>
          </cell>
          <cell r="AR10">
            <v>22</v>
          </cell>
          <cell r="AS10">
            <v>16.18</v>
          </cell>
        </row>
        <row r="11">
          <cell r="A11">
            <v>9</v>
          </cell>
          <cell r="B11" t="str">
            <v>Kulathunkal Santosh C.</v>
          </cell>
          <cell r="C11" t="str">
            <v>A/B</v>
          </cell>
          <cell r="D11">
            <v>0</v>
          </cell>
          <cell r="E11">
            <v>0</v>
          </cell>
          <cell r="F11">
            <v>0</v>
          </cell>
          <cell r="G11">
            <v>1100</v>
          </cell>
          <cell r="H11">
            <v>0</v>
          </cell>
          <cell r="I11">
            <v>100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545.45000000000005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U11">
            <v>9</v>
          </cell>
          <cell r="V11">
            <v>30</v>
          </cell>
          <cell r="W11">
            <v>38139</v>
          </cell>
          <cell r="X11">
            <v>38168</v>
          </cell>
          <cell r="Y11">
            <v>1</v>
          </cell>
          <cell r="Z11">
            <v>0</v>
          </cell>
          <cell r="AA11">
            <v>3</v>
          </cell>
          <cell r="AB11">
            <v>17.000000000000007</v>
          </cell>
          <cell r="AC11">
            <v>9</v>
          </cell>
          <cell r="AD11" t="str">
            <v>Kulathunkal Santosh C.</v>
          </cell>
          <cell r="AE11" t="str">
            <v>A/B</v>
          </cell>
          <cell r="AF11">
            <v>38060</v>
          </cell>
          <cell r="AG11">
            <v>38059</v>
          </cell>
          <cell r="AH11">
            <v>500</v>
          </cell>
          <cell r="AI11">
            <v>0</v>
          </cell>
          <cell r="AJ11">
            <v>117</v>
          </cell>
          <cell r="AK11">
            <v>0</v>
          </cell>
          <cell r="AL11">
            <v>3.6</v>
          </cell>
          <cell r="AM11">
            <v>50</v>
          </cell>
          <cell r="AN11">
            <v>25</v>
          </cell>
          <cell r="AO11">
            <v>0</v>
          </cell>
          <cell r="AP11">
            <v>0</v>
          </cell>
          <cell r="AQ11">
            <v>0</v>
          </cell>
          <cell r="AR11">
            <v>22</v>
          </cell>
          <cell r="AS11">
            <v>16.18</v>
          </cell>
        </row>
        <row r="12">
          <cell r="A12">
            <v>10</v>
          </cell>
          <cell r="B12" t="str">
            <v>Kamalia Parsottam</v>
          </cell>
          <cell r="C12" t="str">
            <v>A/B</v>
          </cell>
          <cell r="D12">
            <v>0</v>
          </cell>
          <cell r="E12">
            <v>0</v>
          </cell>
          <cell r="F12">
            <v>0</v>
          </cell>
          <cell r="G12">
            <v>1500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1367.17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U12">
            <v>10</v>
          </cell>
          <cell r="V12">
            <v>30</v>
          </cell>
          <cell r="W12">
            <v>38139</v>
          </cell>
          <cell r="X12">
            <v>38168</v>
          </cell>
          <cell r="Y12">
            <v>1</v>
          </cell>
          <cell r="Z12">
            <v>0</v>
          </cell>
          <cell r="AA12">
            <v>2</v>
          </cell>
          <cell r="AB12">
            <v>6.0000000000000053</v>
          </cell>
          <cell r="AC12">
            <v>10</v>
          </cell>
          <cell r="AD12" t="str">
            <v>Kamalia Parsottam</v>
          </cell>
          <cell r="AE12" t="str">
            <v>A/B</v>
          </cell>
          <cell r="AF12">
            <v>38102</v>
          </cell>
          <cell r="AG12">
            <v>38101</v>
          </cell>
          <cell r="AH12">
            <v>500</v>
          </cell>
          <cell r="AI12">
            <v>0</v>
          </cell>
          <cell r="AJ12">
            <v>117</v>
          </cell>
          <cell r="AK12">
            <v>0</v>
          </cell>
          <cell r="AL12">
            <v>3.6</v>
          </cell>
          <cell r="AM12">
            <v>50</v>
          </cell>
          <cell r="AN12">
            <v>25</v>
          </cell>
          <cell r="AO12">
            <v>0</v>
          </cell>
          <cell r="AP12">
            <v>0</v>
          </cell>
          <cell r="AQ12">
            <v>0</v>
          </cell>
          <cell r="AR12">
            <v>22</v>
          </cell>
          <cell r="AS12">
            <v>16.18</v>
          </cell>
        </row>
        <row r="13">
          <cell r="A13">
            <v>11</v>
          </cell>
          <cell r="B13" t="str">
            <v>Tandel Bhavesh Kumar B.</v>
          </cell>
          <cell r="C13" t="str">
            <v>A/B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U13">
            <v>11</v>
          </cell>
          <cell r="V13">
            <v>23</v>
          </cell>
          <cell r="W13">
            <v>38146</v>
          </cell>
          <cell r="X13">
            <v>38168</v>
          </cell>
          <cell r="Y13">
            <v>0</v>
          </cell>
          <cell r="Z13">
            <v>23</v>
          </cell>
          <cell r="AA13">
            <v>0</v>
          </cell>
          <cell r="AB13">
            <v>23</v>
          </cell>
          <cell r="AC13">
            <v>11</v>
          </cell>
          <cell r="AD13" t="str">
            <v>Tandel Bhavesh Kumar B.</v>
          </cell>
          <cell r="AE13" t="str">
            <v>A/B</v>
          </cell>
          <cell r="AF13">
            <v>38146</v>
          </cell>
          <cell r="AG13">
            <v>38146</v>
          </cell>
          <cell r="AH13">
            <v>383.33</v>
          </cell>
          <cell r="AI13">
            <v>0</v>
          </cell>
          <cell r="AJ13">
            <v>89.7</v>
          </cell>
          <cell r="AK13">
            <v>0</v>
          </cell>
          <cell r="AL13">
            <v>3.6</v>
          </cell>
          <cell r="AM13">
            <v>38.33</v>
          </cell>
          <cell r="AN13">
            <v>19.170000000000002</v>
          </cell>
          <cell r="AO13">
            <v>0</v>
          </cell>
          <cell r="AP13">
            <v>0</v>
          </cell>
          <cell r="AQ13">
            <v>0</v>
          </cell>
          <cell r="AR13">
            <v>16.87</v>
          </cell>
          <cell r="AS13">
            <v>12.404666666666667</v>
          </cell>
        </row>
        <row r="14">
          <cell r="A14">
            <v>12</v>
          </cell>
          <cell r="B14" t="str">
            <v>Seera Ajitpal Singh D.S.</v>
          </cell>
          <cell r="C14" t="str">
            <v>O/S</v>
          </cell>
          <cell r="D14">
            <v>170</v>
          </cell>
          <cell r="E14">
            <v>0</v>
          </cell>
          <cell r="F14">
            <v>0</v>
          </cell>
          <cell r="G14">
            <v>1100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434.13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U14">
            <v>12</v>
          </cell>
          <cell r="V14">
            <v>30</v>
          </cell>
          <cell r="W14">
            <v>38139</v>
          </cell>
          <cell r="X14">
            <v>38168</v>
          </cell>
          <cell r="Y14">
            <v>1</v>
          </cell>
          <cell r="Z14">
            <v>0</v>
          </cell>
          <cell r="AA14">
            <v>6</v>
          </cell>
          <cell r="AB14">
            <v>22</v>
          </cell>
          <cell r="AC14">
            <v>12</v>
          </cell>
          <cell r="AD14" t="str">
            <v>Seera Ajitpal Singh D.S.</v>
          </cell>
          <cell r="AE14" t="str">
            <v>O/S</v>
          </cell>
          <cell r="AF14">
            <v>37964</v>
          </cell>
          <cell r="AG14">
            <v>37964</v>
          </cell>
          <cell r="AH14">
            <v>447</v>
          </cell>
          <cell r="AI14">
            <v>0</v>
          </cell>
          <cell r="AJ14">
            <v>104</v>
          </cell>
          <cell r="AK14">
            <v>0</v>
          </cell>
          <cell r="AL14">
            <v>3.15</v>
          </cell>
          <cell r="AM14">
            <v>45</v>
          </cell>
          <cell r="AN14">
            <v>22</v>
          </cell>
          <cell r="AO14">
            <v>0</v>
          </cell>
          <cell r="AP14">
            <v>0</v>
          </cell>
          <cell r="AQ14">
            <v>0</v>
          </cell>
          <cell r="AR14">
            <v>22</v>
          </cell>
          <cell r="AS14">
            <v>15.639999999999999</v>
          </cell>
        </row>
        <row r="15">
          <cell r="A15">
            <v>13</v>
          </cell>
          <cell r="B15" t="str">
            <v>Khalafe Adil A.</v>
          </cell>
          <cell r="C15" t="str">
            <v>Oiler</v>
          </cell>
          <cell r="D15">
            <v>168</v>
          </cell>
          <cell r="E15">
            <v>0</v>
          </cell>
          <cell r="F15">
            <v>0</v>
          </cell>
          <cell r="G15">
            <v>700</v>
          </cell>
          <cell r="H15">
            <v>0</v>
          </cell>
          <cell r="I15">
            <v>500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887.51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U15">
            <v>13</v>
          </cell>
          <cell r="V15">
            <v>30</v>
          </cell>
          <cell r="W15">
            <v>38139</v>
          </cell>
          <cell r="X15">
            <v>38168</v>
          </cell>
          <cell r="Y15">
            <v>1</v>
          </cell>
          <cell r="Z15">
            <v>0</v>
          </cell>
          <cell r="AA15">
            <v>6</v>
          </cell>
          <cell r="AB15">
            <v>22</v>
          </cell>
          <cell r="AC15">
            <v>13</v>
          </cell>
          <cell r="AD15" t="str">
            <v>Khalafe Adil A.</v>
          </cell>
          <cell r="AE15" t="str">
            <v>Oiler</v>
          </cell>
          <cell r="AF15">
            <v>37964</v>
          </cell>
          <cell r="AG15">
            <v>37964</v>
          </cell>
          <cell r="AH15">
            <v>500</v>
          </cell>
          <cell r="AI15">
            <v>0</v>
          </cell>
          <cell r="AJ15">
            <v>117</v>
          </cell>
          <cell r="AK15">
            <v>0</v>
          </cell>
          <cell r="AL15">
            <v>3.6</v>
          </cell>
          <cell r="AM15">
            <v>50</v>
          </cell>
          <cell r="AN15">
            <v>25</v>
          </cell>
          <cell r="AO15">
            <v>0</v>
          </cell>
          <cell r="AP15">
            <v>0</v>
          </cell>
          <cell r="AQ15">
            <v>0</v>
          </cell>
          <cell r="AR15">
            <v>22</v>
          </cell>
          <cell r="AS15">
            <v>16.18</v>
          </cell>
        </row>
        <row r="16">
          <cell r="A16">
            <v>14</v>
          </cell>
          <cell r="B16" t="str">
            <v>Mapuskar Rajendra N.</v>
          </cell>
          <cell r="C16" t="str">
            <v>Oiler</v>
          </cell>
          <cell r="D16">
            <v>168</v>
          </cell>
          <cell r="E16">
            <v>0</v>
          </cell>
          <cell r="F16">
            <v>0</v>
          </cell>
          <cell r="G16">
            <v>900</v>
          </cell>
          <cell r="H16">
            <v>0</v>
          </cell>
          <cell r="I16">
            <v>300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693.51</v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U16">
            <v>14</v>
          </cell>
          <cell r="V16">
            <v>30</v>
          </cell>
          <cell r="W16">
            <v>38139</v>
          </cell>
          <cell r="X16">
            <v>38168</v>
          </cell>
          <cell r="Y16">
            <v>1</v>
          </cell>
          <cell r="Z16">
            <v>0</v>
          </cell>
          <cell r="AA16">
            <v>2</v>
          </cell>
          <cell r="AB16">
            <v>6.0000000000000053</v>
          </cell>
          <cell r="AC16">
            <v>14</v>
          </cell>
          <cell r="AD16" t="str">
            <v>Mapuskar Rajendra N.</v>
          </cell>
          <cell r="AE16" t="str">
            <v>Oiler</v>
          </cell>
          <cell r="AF16">
            <v>38102</v>
          </cell>
          <cell r="AG16">
            <v>38101</v>
          </cell>
          <cell r="AH16">
            <v>500</v>
          </cell>
          <cell r="AI16">
            <v>0</v>
          </cell>
          <cell r="AJ16">
            <v>117</v>
          </cell>
          <cell r="AK16">
            <v>0</v>
          </cell>
          <cell r="AL16">
            <v>3.6</v>
          </cell>
          <cell r="AM16">
            <v>50</v>
          </cell>
          <cell r="AN16">
            <v>25</v>
          </cell>
          <cell r="AO16">
            <v>0</v>
          </cell>
          <cell r="AP16">
            <v>0</v>
          </cell>
          <cell r="AQ16">
            <v>0</v>
          </cell>
          <cell r="AR16">
            <v>22</v>
          </cell>
          <cell r="AS16">
            <v>16.18</v>
          </cell>
        </row>
        <row r="17">
          <cell r="A17">
            <v>15</v>
          </cell>
          <cell r="B17" t="str">
            <v>Pereira Andre</v>
          </cell>
          <cell r="C17" t="str">
            <v>Ch/Cook</v>
          </cell>
          <cell r="D17">
            <v>196</v>
          </cell>
          <cell r="E17" t="str">
            <v xml:space="preserve">Ch/Stwd's Allow. </v>
          </cell>
          <cell r="F17">
            <v>80</v>
          </cell>
          <cell r="G17">
            <v>1500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759.41</v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U17">
            <v>15</v>
          </cell>
          <cell r="V17">
            <v>30</v>
          </cell>
          <cell r="W17">
            <v>38139</v>
          </cell>
          <cell r="X17">
            <v>38168</v>
          </cell>
          <cell r="Y17">
            <v>1</v>
          </cell>
          <cell r="Z17">
            <v>0</v>
          </cell>
          <cell r="AA17">
            <v>8</v>
          </cell>
          <cell r="AB17">
            <v>0.99999999999999645</v>
          </cell>
          <cell r="AC17">
            <v>15</v>
          </cell>
          <cell r="AD17" t="str">
            <v>Pereira Andre</v>
          </cell>
          <cell r="AE17" t="str">
            <v>Ch/Cook</v>
          </cell>
          <cell r="AF17">
            <v>37924</v>
          </cell>
          <cell r="AG17">
            <v>37923</v>
          </cell>
          <cell r="AH17">
            <v>530</v>
          </cell>
          <cell r="AI17">
            <v>0</v>
          </cell>
          <cell r="AJ17">
            <v>124</v>
          </cell>
          <cell r="AK17">
            <v>0</v>
          </cell>
          <cell r="AL17">
            <v>3.8</v>
          </cell>
          <cell r="AM17">
            <v>53</v>
          </cell>
          <cell r="AN17">
            <v>27</v>
          </cell>
          <cell r="AO17">
            <v>0</v>
          </cell>
          <cell r="AP17">
            <v>0</v>
          </cell>
          <cell r="AQ17">
            <v>0</v>
          </cell>
          <cell r="AR17">
            <v>16</v>
          </cell>
          <cell r="AS17">
            <v>17.95</v>
          </cell>
        </row>
        <row r="18">
          <cell r="A18">
            <v>16</v>
          </cell>
          <cell r="B18" t="str">
            <v>Fernandes Nazario</v>
          </cell>
          <cell r="C18" t="str">
            <v>2/Cook</v>
          </cell>
          <cell r="D18">
            <v>166</v>
          </cell>
          <cell r="E18">
            <v>0</v>
          </cell>
          <cell r="F18">
            <v>0</v>
          </cell>
          <cell r="G18">
            <v>800</v>
          </cell>
          <cell r="H18">
            <v>0</v>
          </cell>
          <cell r="I18">
            <v>1000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2082.91</v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U18">
            <v>16</v>
          </cell>
          <cell r="V18">
            <v>30</v>
          </cell>
          <cell r="W18">
            <v>38139</v>
          </cell>
          <cell r="X18">
            <v>38168</v>
          </cell>
          <cell r="Y18">
            <v>1</v>
          </cell>
          <cell r="Z18">
            <v>0</v>
          </cell>
          <cell r="AA18">
            <v>6</v>
          </cell>
          <cell r="AB18">
            <v>0.99999999999999645</v>
          </cell>
          <cell r="AC18">
            <v>16</v>
          </cell>
          <cell r="AD18" t="str">
            <v>Fernandes Nazario</v>
          </cell>
          <cell r="AE18" t="str">
            <v>2/Cook</v>
          </cell>
          <cell r="AF18">
            <v>37985</v>
          </cell>
          <cell r="AG18">
            <v>37983</v>
          </cell>
          <cell r="AH18">
            <v>487</v>
          </cell>
          <cell r="AI18">
            <v>30</v>
          </cell>
          <cell r="AJ18">
            <v>97</v>
          </cell>
          <cell r="AK18">
            <v>0</v>
          </cell>
          <cell r="AL18">
            <v>3.5</v>
          </cell>
          <cell r="AM18">
            <v>49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42</v>
          </cell>
          <cell r="AS18">
            <v>16.18</v>
          </cell>
        </row>
        <row r="19">
          <cell r="A19">
            <v>17</v>
          </cell>
          <cell r="B19" t="str">
            <v>Rebello Bernardo C.</v>
          </cell>
          <cell r="C19" t="str">
            <v>M/Man</v>
          </cell>
          <cell r="D19">
            <v>196</v>
          </cell>
          <cell r="E19" t="str">
            <v>Laundry Bonus</v>
          </cell>
          <cell r="F19">
            <v>100</v>
          </cell>
          <cell r="G19">
            <v>1500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600.94000000000005</v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U19">
            <v>17</v>
          </cell>
          <cell r="V19">
            <v>30</v>
          </cell>
          <cell r="W19">
            <v>38139</v>
          </cell>
          <cell r="X19">
            <v>38168</v>
          </cell>
          <cell r="Y19">
            <v>1</v>
          </cell>
          <cell r="Z19">
            <v>0</v>
          </cell>
          <cell r="AA19">
            <v>6</v>
          </cell>
          <cell r="AB19">
            <v>22</v>
          </cell>
          <cell r="AC19">
            <v>17</v>
          </cell>
          <cell r="AD19" t="str">
            <v>Rebello Bernardo C.</v>
          </cell>
          <cell r="AE19" t="str">
            <v>M/Man</v>
          </cell>
          <cell r="AF19">
            <v>37964</v>
          </cell>
          <cell r="AG19">
            <v>37964</v>
          </cell>
          <cell r="AH19">
            <v>447</v>
          </cell>
          <cell r="AI19">
            <v>0</v>
          </cell>
          <cell r="AJ19">
            <v>104</v>
          </cell>
          <cell r="AK19">
            <v>0</v>
          </cell>
          <cell r="AL19">
            <v>3.15</v>
          </cell>
          <cell r="AM19">
            <v>45</v>
          </cell>
          <cell r="AN19">
            <v>22</v>
          </cell>
          <cell r="AO19">
            <v>0</v>
          </cell>
          <cell r="AP19">
            <v>0</v>
          </cell>
          <cell r="AQ19">
            <v>0</v>
          </cell>
          <cell r="AR19">
            <v>22</v>
          </cell>
          <cell r="AS19">
            <v>15.639999999999999</v>
          </cell>
        </row>
        <row r="20">
          <cell r="A20">
            <v>18</v>
          </cell>
          <cell r="B20" t="str">
            <v>Kandwal Ashutosh</v>
          </cell>
          <cell r="C20" t="str">
            <v>3/Off</v>
          </cell>
          <cell r="D20">
            <v>0</v>
          </cell>
          <cell r="E20" t="str">
            <v>Travel Allow.</v>
          </cell>
          <cell r="F20">
            <v>62.4</v>
          </cell>
          <cell r="G20">
            <v>0</v>
          </cell>
          <cell r="H20">
            <v>1182.43</v>
          </cell>
          <cell r="I20">
            <v>0</v>
          </cell>
          <cell r="J20">
            <v>8.49</v>
          </cell>
          <cell r="K20">
            <v>0</v>
          </cell>
          <cell r="L20">
            <v>0</v>
          </cell>
          <cell r="M20">
            <v>0</v>
          </cell>
          <cell r="N20">
            <v>419.19</v>
          </cell>
          <cell r="O20">
            <v>38148</v>
          </cell>
          <cell r="P20">
            <v>38148</v>
          </cell>
          <cell r="Q20" t="str">
            <v>taranto</v>
          </cell>
          <cell r="R20" t="str">
            <v>completed contract</v>
          </cell>
          <cell r="U20">
            <v>18</v>
          </cell>
          <cell r="V20">
            <v>10</v>
          </cell>
          <cell r="W20">
            <v>38139</v>
          </cell>
          <cell r="X20">
            <v>38148</v>
          </cell>
          <cell r="Y20">
            <v>0</v>
          </cell>
          <cell r="Z20">
            <v>10</v>
          </cell>
          <cell r="AA20">
            <v>4</v>
          </cell>
          <cell r="AB20">
            <v>19.000000000000014</v>
          </cell>
          <cell r="AC20">
            <v>18</v>
          </cell>
          <cell r="AD20" t="str">
            <v>Kandwal Ashutosh</v>
          </cell>
          <cell r="AE20" t="str">
            <v>3/Off</v>
          </cell>
          <cell r="AF20">
            <v>38008</v>
          </cell>
          <cell r="AG20">
            <v>38008</v>
          </cell>
          <cell r="AH20">
            <v>312</v>
          </cell>
          <cell r="AI20">
            <v>8.67</v>
          </cell>
          <cell r="AJ20">
            <v>71.67</v>
          </cell>
          <cell r="AK20">
            <v>232.33</v>
          </cell>
          <cell r="AL20">
            <v>0</v>
          </cell>
          <cell r="AM20">
            <v>50</v>
          </cell>
          <cell r="AN20">
            <v>31.33</v>
          </cell>
          <cell r="AO20">
            <v>3.33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A21">
            <v>19</v>
          </cell>
          <cell r="B21" t="str">
            <v>Pandya Dhirajlal T.</v>
          </cell>
          <cell r="C21" t="str">
            <v>A/B</v>
          </cell>
          <cell r="D21">
            <v>44</v>
          </cell>
          <cell r="E21" t="str">
            <v>Travel Allow.</v>
          </cell>
          <cell r="F21">
            <v>33.33</v>
          </cell>
          <cell r="G21">
            <v>0</v>
          </cell>
          <cell r="H21">
            <v>1667.11</v>
          </cell>
          <cell r="I21">
            <v>0</v>
          </cell>
          <cell r="J21">
            <v>14.95</v>
          </cell>
          <cell r="K21">
            <v>0</v>
          </cell>
          <cell r="L21">
            <v>0</v>
          </cell>
          <cell r="M21">
            <v>0</v>
          </cell>
          <cell r="N21">
            <v>1257.72</v>
          </cell>
          <cell r="O21">
            <v>38148</v>
          </cell>
          <cell r="P21">
            <v>38148</v>
          </cell>
          <cell r="Q21" t="str">
            <v>taranto</v>
          </cell>
          <cell r="R21" t="str">
            <v>completed contract</v>
          </cell>
          <cell r="U21">
            <v>19</v>
          </cell>
          <cell r="V21">
            <v>10</v>
          </cell>
          <cell r="W21">
            <v>38139</v>
          </cell>
          <cell r="X21">
            <v>38148</v>
          </cell>
          <cell r="Y21">
            <v>0</v>
          </cell>
          <cell r="Z21">
            <v>10</v>
          </cell>
          <cell r="AA21">
            <v>9</v>
          </cell>
          <cell r="AB21">
            <v>2.9999999999999893</v>
          </cell>
          <cell r="AC21">
            <v>19</v>
          </cell>
          <cell r="AD21" t="str">
            <v>Pandya Dhirajlal T.</v>
          </cell>
          <cell r="AE21" t="str">
            <v>A/B</v>
          </cell>
          <cell r="AF21">
            <v>37872</v>
          </cell>
          <cell r="AG21">
            <v>37869</v>
          </cell>
          <cell r="AH21">
            <v>166.67</v>
          </cell>
          <cell r="AI21">
            <v>0</v>
          </cell>
          <cell r="AJ21">
            <v>39</v>
          </cell>
          <cell r="AK21">
            <v>0</v>
          </cell>
          <cell r="AL21">
            <v>3.6</v>
          </cell>
          <cell r="AM21">
            <v>16.670000000000002</v>
          </cell>
          <cell r="AN21">
            <v>8.33</v>
          </cell>
          <cell r="AO21">
            <v>0</v>
          </cell>
          <cell r="AP21">
            <v>0</v>
          </cell>
          <cell r="AQ21">
            <v>0</v>
          </cell>
          <cell r="AR21">
            <v>7.33</v>
          </cell>
          <cell r="AS21">
            <v>5.3933333333333335</v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U22">
            <v>20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>
            <v>20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</row>
        <row r="23">
          <cell r="A23">
            <v>21</v>
          </cell>
          <cell r="B23" t="str">
            <v/>
          </cell>
          <cell r="C23" t="str">
            <v/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U23">
            <v>21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>
            <v>21</v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</row>
        <row r="24">
          <cell r="A24">
            <v>22</v>
          </cell>
          <cell r="B24" t="str">
            <v/>
          </cell>
          <cell r="C24" t="str">
            <v/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U24">
            <v>22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>
            <v>22</v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</row>
        <row r="25">
          <cell r="A25">
            <v>23</v>
          </cell>
          <cell r="B25" t="str">
            <v/>
          </cell>
          <cell r="C25" t="str">
            <v/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U25">
            <v>23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>
            <v>23</v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</row>
        <row r="26">
          <cell r="A26">
            <v>24</v>
          </cell>
          <cell r="B26" t="str">
            <v/>
          </cell>
          <cell r="C26" t="str">
            <v/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U26">
            <v>24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>
            <v>24</v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</row>
        <row r="27">
          <cell r="A27">
            <v>25</v>
          </cell>
          <cell r="B27" t="str">
            <v/>
          </cell>
          <cell r="C27" t="str">
            <v/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U27">
            <v>25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>
            <v>25</v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</row>
        <row r="28">
          <cell r="A28">
            <v>26</v>
          </cell>
          <cell r="B28" t="str">
            <v/>
          </cell>
          <cell r="C28" t="str">
            <v/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U28">
            <v>26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>
            <v>26</v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</row>
        <row r="29">
          <cell r="A29">
            <v>27</v>
          </cell>
          <cell r="B29" t="str">
            <v/>
          </cell>
          <cell r="C29" t="str">
            <v/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U29">
            <v>27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>
            <v>27</v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</row>
        <row r="30">
          <cell r="A30">
            <v>28</v>
          </cell>
          <cell r="B30" t="str">
            <v/>
          </cell>
          <cell r="C30" t="str">
            <v/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U30">
            <v>28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>
            <v>28</v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U31">
            <v>29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>
            <v>29</v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U32">
            <v>30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>
            <v>30</v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U68"/>
  <sheetViews>
    <sheetView showGridLines="0" showZeros="0" tabSelected="1" showOutlineSymbols="0" view="pageBreakPreview" zoomScale="145" zoomScaleNormal="145" zoomScaleSheetLayoutView="145" workbookViewId="0">
      <selection activeCell="F8" sqref="F8:L8"/>
    </sheetView>
  </sheetViews>
  <sheetFormatPr defaultColWidth="9.21875" defaultRowHeight="13.2" x14ac:dyDescent="0.25"/>
  <cols>
    <col min="1" max="1" width="3.21875" style="1" customWidth="1"/>
    <col min="2" max="2" width="1.21875" style="1" customWidth="1"/>
    <col min="3" max="5" width="5.77734375" style="1" customWidth="1"/>
    <col min="6" max="11" width="4.77734375" style="1" customWidth="1"/>
    <col min="12" max="12" width="4.5546875" style="1" customWidth="1"/>
    <col min="13" max="17" width="4.77734375" style="1" customWidth="1"/>
    <col min="18" max="18" width="2.77734375" style="1" customWidth="1"/>
    <col min="19" max="20" width="5.77734375" style="1" customWidth="1"/>
    <col min="21" max="21" width="1.21875" style="1" customWidth="1"/>
    <col min="22" max="16384" width="9.21875" style="1"/>
  </cols>
  <sheetData>
    <row r="1" spans="1:21" ht="6" customHeight="1" thickBot="1" x14ac:dyDescent="0.3"/>
    <row r="2" spans="1:21" ht="19.95" customHeight="1" thickTop="1" x14ac:dyDescent="0.25">
      <c r="B2" s="92" t="s">
        <v>56</v>
      </c>
      <c r="C2" s="93"/>
      <c r="D2" s="93"/>
      <c r="E2" s="93"/>
      <c r="F2" s="98"/>
      <c r="G2" s="99"/>
      <c r="H2" s="99"/>
      <c r="I2" s="99"/>
      <c r="J2" s="99"/>
      <c r="K2" s="99"/>
      <c r="L2" s="99"/>
      <c r="M2" s="99"/>
      <c r="N2" s="99"/>
      <c r="O2" s="99"/>
      <c r="P2" s="99"/>
      <c r="Q2" s="89" t="s">
        <v>60</v>
      </c>
      <c r="R2" s="90"/>
      <c r="S2" s="90"/>
      <c r="T2" s="90"/>
      <c r="U2" s="91"/>
    </row>
    <row r="3" spans="1:21" ht="19.95" customHeight="1" x14ac:dyDescent="0.25">
      <c r="B3" s="94"/>
      <c r="C3" s="95"/>
      <c r="D3" s="95"/>
      <c r="E3" s="95"/>
      <c r="F3" s="102" t="s">
        <v>59</v>
      </c>
      <c r="G3" s="103"/>
      <c r="H3" s="103"/>
      <c r="I3" s="103"/>
      <c r="J3" s="103"/>
      <c r="K3" s="103"/>
      <c r="L3" s="103"/>
      <c r="M3" s="103"/>
      <c r="N3" s="103"/>
      <c r="O3" s="103"/>
      <c r="P3" s="104"/>
      <c r="Q3" s="105" t="s">
        <v>57</v>
      </c>
      <c r="R3" s="106"/>
      <c r="S3" s="106"/>
      <c r="T3" s="106"/>
      <c r="U3" s="107"/>
    </row>
    <row r="4" spans="1:21" ht="19.95" customHeight="1" thickBot="1" x14ac:dyDescent="0.3">
      <c r="B4" s="96"/>
      <c r="C4" s="97"/>
      <c r="D4" s="97"/>
      <c r="E4" s="97"/>
      <c r="F4" s="100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8" t="s">
        <v>58</v>
      </c>
      <c r="R4" s="109"/>
      <c r="S4" s="109"/>
      <c r="T4" s="109"/>
      <c r="U4" s="110"/>
    </row>
    <row r="5" spans="1:21" ht="7.8" customHeight="1" thickTop="1" thickBot="1" x14ac:dyDescent="0.3">
      <c r="B5" s="54"/>
      <c r="C5" s="56"/>
      <c r="D5" s="56"/>
      <c r="E5" s="56"/>
      <c r="F5" s="57"/>
      <c r="G5" s="57"/>
      <c r="H5" s="21"/>
      <c r="I5" s="21"/>
      <c r="J5" s="21"/>
      <c r="K5" s="21"/>
      <c r="L5" s="21"/>
      <c r="M5" s="57"/>
      <c r="N5" s="57"/>
      <c r="O5" s="57"/>
      <c r="P5" s="57"/>
      <c r="Q5" s="21"/>
      <c r="R5" s="21"/>
      <c r="S5" s="57"/>
      <c r="T5" s="57"/>
      <c r="U5" s="57"/>
    </row>
    <row r="6" spans="1:21" s="3" customFormat="1" ht="6" customHeight="1" x14ac:dyDescent="0.25">
      <c r="A6" s="1"/>
      <c r="B6" s="2"/>
      <c r="C6" s="1"/>
      <c r="D6" s="1"/>
      <c r="E6" s="1"/>
      <c r="F6" s="1"/>
      <c r="G6" s="1"/>
      <c r="H6" s="58"/>
      <c r="I6" s="58"/>
      <c r="J6" s="58"/>
      <c r="K6" s="58"/>
      <c r="L6" s="58"/>
      <c r="M6" s="1"/>
      <c r="N6" s="1"/>
      <c r="O6" s="1"/>
      <c r="P6" s="1"/>
      <c r="Q6" s="58"/>
      <c r="R6" s="58"/>
      <c r="S6" s="1"/>
      <c r="T6" s="55"/>
      <c r="U6" s="8"/>
    </row>
    <row r="7" spans="1:21" s="3" customFormat="1" ht="6" customHeight="1" x14ac:dyDescent="0.25">
      <c r="A7" s="1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7"/>
      <c r="U7" s="8"/>
    </row>
    <row r="8" spans="1:21" s="3" customFormat="1" ht="15" customHeight="1" x14ac:dyDescent="0.25">
      <c r="A8" s="1"/>
      <c r="B8" s="4"/>
      <c r="C8" s="81" t="s">
        <v>51</v>
      </c>
      <c r="D8" s="82"/>
      <c r="E8" s="82"/>
      <c r="F8" s="63"/>
      <c r="G8" s="63"/>
      <c r="H8" s="63"/>
      <c r="I8" s="63"/>
      <c r="J8" s="63"/>
      <c r="K8" s="63"/>
      <c r="L8" s="63"/>
      <c r="M8" s="87" t="s">
        <v>4</v>
      </c>
      <c r="N8" s="87"/>
      <c r="O8" s="87"/>
      <c r="P8" s="77"/>
      <c r="Q8" s="77"/>
      <c r="R8" s="77"/>
      <c r="S8" s="77"/>
      <c r="T8" s="78"/>
      <c r="U8" s="8"/>
    </row>
    <row r="9" spans="1:21" s="3" customFormat="1" ht="15" customHeight="1" x14ac:dyDescent="0.25">
      <c r="A9" s="1"/>
      <c r="B9" s="4"/>
      <c r="C9" s="81" t="s">
        <v>3</v>
      </c>
      <c r="D9" s="82"/>
      <c r="E9" s="82"/>
      <c r="F9" s="63"/>
      <c r="G9" s="63"/>
      <c r="H9" s="63"/>
      <c r="I9" s="63"/>
      <c r="J9" s="63"/>
      <c r="K9" s="63"/>
      <c r="L9" s="63"/>
      <c r="M9" s="87" t="s">
        <v>5</v>
      </c>
      <c r="N9" s="87"/>
      <c r="O9" s="87"/>
      <c r="P9" s="83"/>
      <c r="Q9" s="83"/>
      <c r="R9" s="83"/>
      <c r="S9" s="83"/>
      <c r="T9" s="84"/>
      <c r="U9" s="8"/>
    </row>
    <row r="10" spans="1:21" s="3" customFormat="1" ht="15" customHeight="1" x14ac:dyDescent="0.25">
      <c r="A10" s="1"/>
      <c r="B10" s="4"/>
      <c r="C10" s="81" t="s">
        <v>2</v>
      </c>
      <c r="D10" s="82"/>
      <c r="E10" s="82"/>
      <c r="F10" s="63"/>
      <c r="G10" s="63"/>
      <c r="H10" s="63"/>
      <c r="I10" s="63"/>
      <c r="J10" s="63"/>
      <c r="K10" s="63"/>
      <c r="L10" s="63"/>
      <c r="M10" s="75" t="s">
        <v>6</v>
      </c>
      <c r="N10" s="75"/>
      <c r="O10" s="75"/>
      <c r="P10" s="85"/>
      <c r="Q10" s="85"/>
      <c r="R10" s="85"/>
      <c r="S10" s="85"/>
      <c r="T10" s="86"/>
      <c r="U10" s="8"/>
    </row>
    <row r="11" spans="1:21" s="3" customFormat="1" ht="15" customHeight="1" x14ac:dyDescent="0.25">
      <c r="A11" s="1"/>
      <c r="B11" s="4"/>
      <c r="C11" s="81" t="s">
        <v>1</v>
      </c>
      <c r="D11" s="82"/>
      <c r="E11" s="82"/>
      <c r="F11" s="88"/>
      <c r="G11" s="88"/>
      <c r="H11" s="88"/>
      <c r="I11" s="88"/>
      <c r="J11" s="88"/>
      <c r="K11" s="88"/>
      <c r="L11" s="88"/>
      <c r="M11" s="87" t="s">
        <v>7</v>
      </c>
      <c r="N11" s="87"/>
      <c r="O11" s="87"/>
      <c r="P11" s="85"/>
      <c r="Q11" s="85"/>
      <c r="R11" s="85"/>
      <c r="S11" s="85"/>
      <c r="T11" s="86"/>
      <c r="U11" s="8"/>
    </row>
    <row r="12" spans="1:21" s="3" customFormat="1" ht="15" customHeight="1" x14ac:dyDescent="0.25">
      <c r="A12" s="1"/>
      <c r="B12" s="4"/>
      <c r="C12" s="81" t="s">
        <v>8</v>
      </c>
      <c r="D12" s="82"/>
      <c r="E12" s="82"/>
      <c r="F12" s="63"/>
      <c r="G12" s="63"/>
      <c r="H12" s="63"/>
      <c r="I12" s="63"/>
      <c r="J12" s="63"/>
      <c r="K12" s="63"/>
      <c r="L12" s="63"/>
      <c r="M12" s="87" t="s">
        <v>24</v>
      </c>
      <c r="N12" s="87"/>
      <c r="O12" s="87"/>
      <c r="P12" s="77"/>
      <c r="Q12" s="77"/>
      <c r="R12" s="77"/>
      <c r="S12" s="77"/>
      <c r="T12" s="78"/>
      <c r="U12" s="9"/>
    </row>
    <row r="13" spans="1:21" s="3" customFormat="1" ht="6" customHeight="1" x14ac:dyDescent="0.25">
      <c r="A13" s="1"/>
      <c r="B13" s="4"/>
      <c r="C13" s="10"/>
      <c r="D13" s="11"/>
      <c r="E13" s="11"/>
      <c r="F13" s="12"/>
      <c r="G13" s="12"/>
      <c r="H13" s="12"/>
      <c r="I13" s="12"/>
      <c r="J13" s="12"/>
      <c r="K13" s="12"/>
      <c r="L13" s="12"/>
      <c r="M13" s="13"/>
      <c r="N13" s="13"/>
      <c r="O13" s="13"/>
      <c r="P13" s="12"/>
      <c r="Q13" s="12"/>
      <c r="R13" s="12"/>
      <c r="S13" s="12"/>
      <c r="T13" s="14"/>
      <c r="U13" s="9"/>
    </row>
    <row r="14" spans="1:21" s="3" customFormat="1" ht="6" customHeight="1" thickBot="1" x14ac:dyDescent="0.3">
      <c r="A14" s="1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1:21" s="3" customFormat="1" ht="6" customHeight="1" thickTop="1" x14ac:dyDescent="0.25">
      <c r="A15" s="1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9"/>
    </row>
    <row r="16" spans="1:21" s="3" customFormat="1" ht="12.75" customHeight="1" x14ac:dyDescent="0.25">
      <c r="A16" s="1"/>
      <c r="B16" s="4"/>
      <c r="C16" s="18" t="s">
        <v>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76" t="s">
        <v>49</v>
      </c>
      <c r="T16" s="76"/>
      <c r="U16" s="9"/>
    </row>
    <row r="17" spans="1:21" s="3" customFormat="1" x14ac:dyDescent="0.25">
      <c r="A17" s="1"/>
      <c r="B17" s="4"/>
      <c r="C17" s="1" t="s">
        <v>12</v>
      </c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/>
      <c r="S17" s="69"/>
      <c r="T17" s="69"/>
      <c r="U17" s="9"/>
    </row>
    <row r="18" spans="1:21" s="3" customFormat="1" x14ac:dyDescent="0.25">
      <c r="A18" s="1"/>
      <c r="B18" s="4"/>
      <c r="C18" s="1" t="s">
        <v>11</v>
      </c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1"/>
      <c r="S18" s="66"/>
      <c r="T18" s="66"/>
      <c r="U18" s="9"/>
    </row>
    <row r="19" spans="1:21" s="3" customFormat="1" x14ac:dyDescent="0.25">
      <c r="A19" s="1"/>
      <c r="B19" s="4"/>
      <c r="C19" s="1" t="s">
        <v>15</v>
      </c>
      <c r="D19" s="22"/>
      <c r="E19" s="22"/>
      <c r="F19" s="23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  <c r="S19" s="66"/>
      <c r="T19" s="66"/>
      <c r="U19" s="9"/>
    </row>
    <row r="20" spans="1:21" s="3" customFormat="1" x14ac:dyDescent="0.25">
      <c r="A20" s="1"/>
      <c r="B20" s="4"/>
      <c r="C20" s="1" t="s">
        <v>10</v>
      </c>
      <c r="D20" s="1"/>
      <c r="E20" s="1"/>
      <c r="F20" s="26"/>
      <c r="G20" s="79"/>
      <c r="H20" s="79"/>
      <c r="I20" s="27" t="s">
        <v>13</v>
      </c>
      <c r="K20" s="21"/>
      <c r="L20" s="80"/>
      <c r="M20" s="80"/>
      <c r="N20" s="21"/>
      <c r="O20" s="24"/>
      <c r="P20" s="24"/>
      <c r="Q20" s="24"/>
      <c r="R20" s="25"/>
      <c r="S20" s="66"/>
      <c r="T20" s="66"/>
      <c r="U20" s="9"/>
    </row>
    <row r="21" spans="1:21" s="3" customFormat="1" x14ac:dyDescent="0.25">
      <c r="A21" s="1"/>
      <c r="B21" s="4"/>
      <c r="C21" s="1" t="s">
        <v>40</v>
      </c>
      <c r="D21" s="1"/>
      <c r="E21" s="1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5"/>
      <c r="S21" s="66"/>
      <c r="T21" s="66"/>
      <c r="U21" s="9"/>
    </row>
    <row r="22" spans="1:21" s="3" customFormat="1" x14ac:dyDescent="0.25">
      <c r="A22" s="1"/>
      <c r="B22" s="4"/>
      <c r="C22" s="1" t="s">
        <v>16</v>
      </c>
      <c r="D22" s="1"/>
      <c r="E22" s="21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1"/>
      <c r="S22" s="66"/>
      <c r="T22" s="66"/>
      <c r="U22" s="9"/>
    </row>
    <row r="23" spans="1:21" s="3" customFormat="1" x14ac:dyDescent="0.25">
      <c r="A23" s="1"/>
      <c r="B23" s="4"/>
      <c r="C23" s="1" t="s">
        <v>41</v>
      </c>
      <c r="D23" s="1"/>
      <c r="E23" s="21"/>
      <c r="F23" s="29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1"/>
      <c r="S23" s="66"/>
      <c r="T23" s="66"/>
      <c r="U23" s="9"/>
    </row>
    <row r="24" spans="1:21" s="3" customFormat="1" x14ac:dyDescent="0.25">
      <c r="A24" s="1"/>
      <c r="B24" s="4"/>
      <c r="C24" s="1" t="s">
        <v>18</v>
      </c>
      <c r="D24" s="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1"/>
      <c r="S24" s="66"/>
      <c r="T24" s="66"/>
      <c r="U24" s="9"/>
    </row>
    <row r="25" spans="1:21" s="3" customFormat="1" x14ac:dyDescent="0.25">
      <c r="A25" s="1"/>
      <c r="B25" s="4"/>
      <c r="C25" s="1" t="s">
        <v>20</v>
      </c>
      <c r="D25" s="1"/>
      <c r="E25" s="21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1"/>
      <c r="S25" s="66"/>
      <c r="T25" s="66"/>
      <c r="U25" s="9"/>
    </row>
    <row r="26" spans="1:21" s="3" customFormat="1" x14ac:dyDescent="0.25">
      <c r="A26" s="1"/>
      <c r="B26" s="4"/>
      <c r="C26" s="1" t="s">
        <v>21</v>
      </c>
      <c r="D26" s="1"/>
      <c r="E26" s="21"/>
      <c r="F26" s="2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1"/>
      <c r="S26" s="66"/>
      <c r="T26" s="66"/>
      <c r="U26" s="9"/>
    </row>
    <row r="27" spans="1:21" s="3" customFormat="1" x14ac:dyDescent="0.25">
      <c r="A27" s="1"/>
      <c r="B27" s="4"/>
      <c r="C27" s="1" t="s">
        <v>19</v>
      </c>
      <c r="D27" s="1"/>
      <c r="E27" s="21"/>
      <c r="F27" s="2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66"/>
      <c r="T27" s="66"/>
      <c r="U27" s="9"/>
    </row>
    <row r="28" spans="1:21" s="3" customFormat="1" x14ac:dyDescent="0.25">
      <c r="A28" s="1"/>
      <c r="B28" s="4"/>
      <c r="C28" s="1" t="s">
        <v>32</v>
      </c>
      <c r="D28" s="1"/>
      <c r="E28" s="2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1"/>
      <c r="S28" s="66"/>
      <c r="T28" s="66"/>
      <c r="U28" s="9"/>
    </row>
    <row r="29" spans="1:21" s="3" customFormat="1" x14ac:dyDescent="0.25">
      <c r="A29" s="1"/>
      <c r="B29" s="4"/>
      <c r="C29" s="1" t="s">
        <v>22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1"/>
      <c r="S29" s="66"/>
      <c r="T29" s="66"/>
      <c r="U29" s="9"/>
    </row>
    <row r="30" spans="1:21" s="3" customFormat="1" x14ac:dyDescent="0.25">
      <c r="A30" s="1"/>
      <c r="B30" s="4"/>
      <c r="C30" s="1" t="s">
        <v>31</v>
      </c>
      <c r="D30" s="1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1"/>
      <c r="S30" s="66"/>
      <c r="T30" s="66"/>
      <c r="U30" s="9"/>
    </row>
    <row r="31" spans="1:21" s="3" customFormat="1" x14ac:dyDescent="0.25">
      <c r="A31" s="1"/>
      <c r="B31" s="4"/>
      <c r="C31" s="1" t="s">
        <v>23</v>
      </c>
      <c r="D31" s="25"/>
      <c r="E31" s="25"/>
      <c r="F31" s="25"/>
      <c r="G31" s="25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1"/>
      <c r="S31" s="66"/>
      <c r="T31" s="66"/>
      <c r="U31" s="9"/>
    </row>
    <row r="32" spans="1:21" s="3" customFormat="1" x14ac:dyDescent="0.25">
      <c r="A32" s="1"/>
      <c r="B32" s="4"/>
      <c r="C32" s="1" t="s">
        <v>30</v>
      </c>
      <c r="D32" s="1"/>
      <c r="E32" s="25"/>
      <c r="F32" s="25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"/>
      <c r="S32" s="66"/>
      <c r="T32" s="66"/>
      <c r="U32" s="9"/>
    </row>
    <row r="33" spans="1:21" s="3" customFormat="1" x14ac:dyDescent="0.25">
      <c r="A33" s="1"/>
      <c r="B33" s="4"/>
      <c r="C33" s="1" t="s">
        <v>54</v>
      </c>
      <c r="D33" s="1"/>
      <c r="E33" s="25"/>
      <c r="F33" s="2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66"/>
      <c r="T33" s="66"/>
      <c r="U33" s="9"/>
    </row>
    <row r="34" spans="1:21" s="3" customFormat="1" x14ac:dyDescent="0.25">
      <c r="A34" s="1"/>
      <c r="B34" s="4"/>
      <c r="C34" s="1" t="s">
        <v>29</v>
      </c>
      <c r="D34" s="1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"/>
      <c r="S34" s="66"/>
      <c r="T34" s="66"/>
      <c r="U34" s="9"/>
    </row>
    <row r="35" spans="1:21" s="3" customFormat="1" x14ac:dyDescent="0.25">
      <c r="A35" s="1"/>
      <c r="B35" s="4"/>
      <c r="C35" s="1" t="s">
        <v>25</v>
      </c>
      <c r="D35" s="1"/>
      <c r="E35" s="21"/>
      <c r="F35" s="21"/>
      <c r="G35" s="25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66"/>
      <c r="T35" s="66"/>
      <c r="U35" s="9"/>
    </row>
    <row r="36" spans="1:21" s="3" customFormat="1" x14ac:dyDescent="0.25">
      <c r="A36" s="1"/>
      <c r="B36" s="4"/>
      <c r="C36" s="1" t="s">
        <v>26</v>
      </c>
      <c r="D36" s="1"/>
      <c r="E36" s="21"/>
      <c r="F36" s="2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"/>
      <c r="S36" s="66"/>
      <c r="T36" s="66"/>
      <c r="U36" s="9"/>
    </row>
    <row r="37" spans="1:21" s="3" customFormat="1" x14ac:dyDescent="0.25">
      <c r="A37" s="1"/>
      <c r="B37" s="4"/>
      <c r="C37" s="1" t="s">
        <v>17</v>
      </c>
      <c r="D37" s="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"/>
      <c r="S37" s="66"/>
      <c r="T37" s="66"/>
      <c r="U37" s="9"/>
    </row>
    <row r="38" spans="1:21" s="3" customFormat="1" x14ac:dyDescent="0.25">
      <c r="A38" s="1"/>
      <c r="B38" s="4"/>
      <c r="C38" s="1" t="s">
        <v>27</v>
      </c>
      <c r="D38" s="1"/>
      <c r="E38" s="21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1"/>
      <c r="S38" s="66"/>
      <c r="T38" s="66"/>
      <c r="U38" s="9"/>
    </row>
    <row r="39" spans="1:21" s="3" customFormat="1" x14ac:dyDescent="0.25">
      <c r="A39" s="1"/>
      <c r="B39" s="4"/>
      <c r="C39" s="1" t="s">
        <v>28</v>
      </c>
      <c r="D39" s="30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1"/>
      <c r="S39" s="66"/>
      <c r="T39" s="66"/>
      <c r="U39" s="9"/>
    </row>
    <row r="40" spans="1:21" s="3" customFormat="1" x14ac:dyDescent="0.25">
      <c r="A40" s="1"/>
      <c r="B40" s="4"/>
      <c r="C40" s="27" t="s">
        <v>39</v>
      </c>
      <c r="D40" s="30"/>
      <c r="E40" s="21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21"/>
      <c r="S40" s="66"/>
      <c r="T40" s="66"/>
      <c r="U40" s="9"/>
    </row>
    <row r="41" spans="1:21" s="3" customFormat="1" x14ac:dyDescent="0.25">
      <c r="A41" s="1"/>
      <c r="B41" s="4"/>
      <c r="C41" s="27" t="s">
        <v>39</v>
      </c>
      <c r="D41" s="30"/>
      <c r="E41" s="21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21"/>
      <c r="S41" s="66"/>
      <c r="T41" s="66"/>
      <c r="U41" s="9"/>
    </row>
    <row r="42" spans="1:21" s="3" customFormat="1" ht="21.75" customHeight="1" x14ac:dyDescent="0.25">
      <c r="A42" s="1"/>
      <c r="B42" s="4"/>
      <c r="C42" s="18" t="s">
        <v>14</v>
      </c>
      <c r="D42" s="1"/>
      <c r="E42" s="1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31"/>
      <c r="S42" s="65">
        <f>SUM(S17:T41)</f>
        <v>0</v>
      </c>
      <c r="T42" s="65"/>
      <c r="U42" s="9"/>
    </row>
    <row r="43" spans="1:21" s="3" customFormat="1" ht="6" customHeight="1" x14ac:dyDescent="0.25">
      <c r="A43" s="1"/>
      <c r="B43" s="4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3"/>
      <c r="S43" s="32"/>
      <c r="T43" s="32"/>
      <c r="U43" s="9"/>
    </row>
    <row r="44" spans="1:21" s="3" customFormat="1" ht="6" customHeight="1" x14ac:dyDescent="0.25">
      <c r="A44" s="1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31"/>
      <c r="S44" s="1"/>
      <c r="T44" s="1"/>
      <c r="U44" s="9"/>
    </row>
    <row r="45" spans="1:21" s="3" customFormat="1" ht="12.75" customHeight="1" x14ac:dyDescent="0.25">
      <c r="A45" s="1"/>
      <c r="B45" s="4"/>
      <c r="C45" s="18" t="s">
        <v>33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31"/>
      <c r="Q45" s="1"/>
      <c r="R45" s="31"/>
      <c r="S45" s="1"/>
      <c r="T45" s="34"/>
      <c r="U45" s="9"/>
    </row>
    <row r="46" spans="1:21" s="3" customFormat="1" x14ac:dyDescent="0.25">
      <c r="A46" s="1"/>
      <c r="B46" s="4"/>
      <c r="C46" s="1" t="s">
        <v>36</v>
      </c>
      <c r="D46" s="1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31"/>
      <c r="S46" s="69"/>
      <c r="T46" s="69"/>
      <c r="U46" s="9"/>
    </row>
    <row r="47" spans="1:21" s="3" customFormat="1" x14ac:dyDescent="0.25">
      <c r="A47" s="1"/>
      <c r="B47" s="4"/>
      <c r="C47" s="1" t="s">
        <v>35</v>
      </c>
      <c r="D47" s="35"/>
      <c r="E47" s="35"/>
      <c r="F47" s="1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31"/>
      <c r="S47" s="66"/>
      <c r="T47" s="66"/>
      <c r="U47" s="9"/>
    </row>
    <row r="48" spans="1:21" s="3" customFormat="1" x14ac:dyDescent="0.25">
      <c r="A48" s="1"/>
      <c r="B48" s="4"/>
      <c r="C48" s="1" t="s">
        <v>34</v>
      </c>
      <c r="D48" s="35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1"/>
      <c r="S48" s="66"/>
      <c r="T48" s="66"/>
      <c r="U48" s="9"/>
    </row>
    <row r="49" spans="1:21" s="3" customFormat="1" x14ac:dyDescent="0.25">
      <c r="A49" s="1"/>
      <c r="B49" s="4"/>
      <c r="C49" s="1" t="s">
        <v>37</v>
      </c>
      <c r="D49" s="1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31"/>
      <c r="S49" s="66"/>
      <c r="T49" s="66"/>
      <c r="U49" s="9"/>
    </row>
    <row r="50" spans="1:21" s="3" customFormat="1" x14ac:dyDescent="0.25">
      <c r="A50" s="1"/>
      <c r="B50" s="4"/>
      <c r="C50" s="1" t="s">
        <v>42</v>
      </c>
      <c r="D50" s="21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31"/>
      <c r="S50" s="66"/>
      <c r="T50" s="66"/>
      <c r="U50" s="9"/>
    </row>
    <row r="51" spans="1:21" s="3" customFormat="1" x14ac:dyDescent="0.25">
      <c r="A51" s="1"/>
      <c r="B51" s="4"/>
      <c r="C51" s="1" t="s">
        <v>38</v>
      </c>
      <c r="D51" s="1"/>
      <c r="E51" s="1"/>
      <c r="F51" s="1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31"/>
      <c r="S51" s="66"/>
      <c r="T51" s="66"/>
      <c r="U51" s="9"/>
    </row>
    <row r="52" spans="1:21" s="3" customFormat="1" x14ac:dyDescent="0.25">
      <c r="A52" s="1"/>
      <c r="B52" s="4"/>
      <c r="C52" s="27" t="s">
        <v>39</v>
      </c>
      <c r="D52" s="1"/>
      <c r="E52" s="1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31"/>
      <c r="S52" s="66"/>
      <c r="T52" s="66"/>
      <c r="U52" s="9"/>
    </row>
    <row r="53" spans="1:21" s="3" customFormat="1" x14ac:dyDescent="0.25">
      <c r="A53" s="1"/>
      <c r="B53" s="4"/>
      <c r="C53" s="27" t="s">
        <v>39</v>
      </c>
      <c r="D53" s="1"/>
      <c r="E53" s="1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31"/>
      <c r="S53" s="66"/>
      <c r="T53" s="66"/>
      <c r="U53" s="9"/>
    </row>
    <row r="54" spans="1:21" s="3" customFormat="1" ht="21.75" customHeight="1" x14ac:dyDescent="0.25">
      <c r="A54" s="1"/>
      <c r="B54" s="4"/>
      <c r="C54" s="18" t="s">
        <v>43</v>
      </c>
      <c r="D54" s="1"/>
      <c r="E54" s="1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31"/>
      <c r="S54" s="65">
        <f>SUM(S46:T53)</f>
        <v>0</v>
      </c>
      <c r="T54" s="65"/>
      <c r="U54" s="9"/>
    </row>
    <row r="55" spans="1:21" s="3" customFormat="1" ht="6" customHeight="1" x14ac:dyDescent="0.25">
      <c r="A55" s="1"/>
      <c r="B55" s="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6"/>
      <c r="Q55" s="36"/>
      <c r="R55" s="33"/>
      <c r="S55" s="68"/>
      <c r="T55" s="68"/>
      <c r="U55" s="9"/>
    </row>
    <row r="56" spans="1:21" s="3" customFormat="1" ht="6" customHeight="1" x14ac:dyDescent="0.25">
      <c r="A56" s="1"/>
      <c r="B56" s="4"/>
      <c r="D56" s="1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1"/>
      <c r="S56" s="70"/>
      <c r="T56" s="70"/>
      <c r="U56" s="9"/>
    </row>
    <row r="57" spans="1:21" s="3" customFormat="1" ht="12.75" customHeight="1" x14ac:dyDescent="0.25">
      <c r="A57" s="1"/>
      <c r="B57" s="4"/>
      <c r="C57" s="3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38" t="s">
        <v>50</v>
      </c>
      <c r="R57" s="6"/>
      <c r="S57" s="71">
        <f>S42-S54</f>
        <v>0</v>
      </c>
      <c r="T57" s="72"/>
      <c r="U57" s="9"/>
    </row>
    <row r="58" spans="1:21" s="3" customFormat="1" ht="12.75" customHeight="1" x14ac:dyDescent="0.25">
      <c r="A58" s="1"/>
      <c r="B58" s="4"/>
      <c r="C58" s="39" t="s">
        <v>44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40" t="s">
        <v>45</v>
      </c>
      <c r="R58" s="31"/>
      <c r="S58" s="73"/>
      <c r="T58" s="74"/>
      <c r="U58" s="9"/>
    </row>
    <row r="59" spans="1:21" s="3" customFormat="1" ht="12.75" customHeight="1" x14ac:dyDescent="0.25">
      <c r="A59" s="1"/>
      <c r="B59" s="4"/>
      <c r="C59" s="4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40" t="s">
        <v>46</v>
      </c>
      <c r="R59" s="31"/>
      <c r="S59" s="65">
        <f>S58+S57</f>
        <v>0</v>
      </c>
      <c r="T59" s="67"/>
      <c r="U59" s="9"/>
    </row>
    <row r="60" spans="1:21" s="3" customFormat="1" ht="6" customHeight="1" x14ac:dyDescent="0.25">
      <c r="A60" s="1"/>
      <c r="B60" s="4"/>
      <c r="C60" s="4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3"/>
      <c r="Q60" s="33"/>
      <c r="R60" s="33"/>
      <c r="S60" s="33"/>
      <c r="T60" s="43"/>
      <c r="U60" s="44"/>
    </row>
    <row r="61" spans="1:21" s="3" customFormat="1" ht="6" customHeight="1" x14ac:dyDescent="0.25">
      <c r="A61" s="1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44"/>
    </row>
    <row r="62" spans="1:21" s="3" customFormat="1" ht="12.75" customHeight="1" x14ac:dyDescent="0.25">
      <c r="A62" s="1"/>
      <c r="B62" s="4"/>
      <c r="C62" s="1" t="s">
        <v>47</v>
      </c>
      <c r="D62" s="1"/>
      <c r="E62" s="30"/>
      <c r="F62" s="62"/>
      <c r="G62" s="62"/>
      <c r="H62" s="62"/>
      <c r="I62" s="45" t="s">
        <v>0</v>
      </c>
      <c r="J62" s="63"/>
      <c r="K62" s="63"/>
      <c r="L62" s="63"/>
      <c r="M62" s="63"/>
      <c r="N62" s="63"/>
      <c r="O62" s="27" t="s">
        <v>48</v>
      </c>
      <c r="P62" s="46"/>
      <c r="Q62" s="63"/>
      <c r="R62" s="63"/>
      <c r="S62" s="63"/>
      <c r="T62" s="63"/>
      <c r="U62" s="47"/>
    </row>
    <row r="63" spans="1:21" s="3" customFormat="1" ht="3" customHeight="1" x14ac:dyDescent="0.25">
      <c r="A63" s="1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8"/>
    </row>
    <row r="64" spans="1:21" s="3" customFormat="1" ht="12.75" customHeight="1" x14ac:dyDescent="0.25">
      <c r="A64" s="1"/>
      <c r="B64" s="4"/>
      <c r="C64" s="61" t="s">
        <v>52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48"/>
    </row>
    <row r="65" spans="1:21" s="3" customFormat="1" ht="12.75" customHeight="1" x14ac:dyDescent="0.25">
      <c r="A65" s="1"/>
      <c r="B65" s="4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48"/>
    </row>
    <row r="66" spans="1:21" s="3" customFormat="1" ht="12.75" customHeight="1" x14ac:dyDescent="0.25">
      <c r="A66" s="1"/>
      <c r="B66" s="4"/>
      <c r="C66" s="49"/>
      <c r="D66" s="49"/>
      <c r="E66" s="49"/>
      <c r="F66" s="49"/>
      <c r="G66" s="49"/>
      <c r="H66" s="49"/>
      <c r="I66" s="1"/>
      <c r="J66" s="1"/>
      <c r="K66" s="1"/>
      <c r="L66" s="1"/>
      <c r="M66" s="1"/>
      <c r="N66" s="1"/>
      <c r="O66" s="49"/>
      <c r="P66" s="49"/>
      <c r="Q66" s="49"/>
      <c r="R66" s="49"/>
      <c r="S66" s="49"/>
      <c r="T66" s="49"/>
      <c r="U66" s="8"/>
    </row>
    <row r="67" spans="1:21" s="3" customFormat="1" ht="12.75" customHeight="1" thickBot="1" x14ac:dyDescent="0.3">
      <c r="A67" s="1"/>
      <c r="B67" s="50"/>
      <c r="C67" s="59" t="s">
        <v>55</v>
      </c>
      <c r="D67" s="59"/>
      <c r="E67" s="59"/>
      <c r="F67" s="59"/>
      <c r="G67" s="59"/>
      <c r="H67" s="59"/>
      <c r="I67" s="51"/>
      <c r="J67" s="51"/>
      <c r="K67" s="51"/>
      <c r="L67" s="51"/>
      <c r="M67" s="51"/>
      <c r="N67" s="51"/>
      <c r="O67" s="59" t="s">
        <v>53</v>
      </c>
      <c r="P67" s="59"/>
      <c r="Q67" s="59"/>
      <c r="R67" s="59"/>
      <c r="S67" s="59"/>
      <c r="T67" s="59"/>
      <c r="U67" s="52"/>
    </row>
    <row r="68" spans="1:21" s="3" customForma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</sheetData>
  <mergeCells count="80">
    <mergeCell ref="Q3:U3"/>
    <mergeCell ref="Q2:U2"/>
    <mergeCell ref="Q4:U4"/>
    <mergeCell ref="B2:E4"/>
    <mergeCell ref="F2:P2"/>
    <mergeCell ref="F4:P4"/>
    <mergeCell ref="F3:P3"/>
    <mergeCell ref="F8:L8"/>
    <mergeCell ref="M11:O11"/>
    <mergeCell ref="F10:L10"/>
    <mergeCell ref="F11:L11"/>
    <mergeCell ref="F9:L9"/>
    <mergeCell ref="S21:T21"/>
    <mergeCell ref="S23:T23"/>
    <mergeCell ref="S22:T22"/>
    <mergeCell ref="C8:E8"/>
    <mergeCell ref="C9:E9"/>
    <mergeCell ref="C10:E10"/>
    <mergeCell ref="C11:E11"/>
    <mergeCell ref="C12:E12"/>
    <mergeCell ref="F12:L12"/>
    <mergeCell ref="P8:T8"/>
    <mergeCell ref="P9:T9"/>
    <mergeCell ref="P10:T10"/>
    <mergeCell ref="P11:T11"/>
    <mergeCell ref="M8:O8"/>
    <mergeCell ref="M9:O9"/>
    <mergeCell ref="M12:O12"/>
    <mergeCell ref="G20:H20"/>
    <mergeCell ref="L20:M20"/>
    <mergeCell ref="S18:T18"/>
    <mergeCell ref="S19:T19"/>
    <mergeCell ref="S20:T20"/>
    <mergeCell ref="S56:T56"/>
    <mergeCell ref="S57:T57"/>
    <mergeCell ref="S58:T58"/>
    <mergeCell ref="S17:T17"/>
    <mergeCell ref="M10:O10"/>
    <mergeCell ref="S16:T16"/>
    <mergeCell ref="P12:T12"/>
    <mergeCell ref="S39:T39"/>
    <mergeCell ref="S38:T38"/>
    <mergeCell ref="S35:T35"/>
    <mergeCell ref="S36:T36"/>
    <mergeCell ref="S37:T37"/>
    <mergeCell ref="S31:T31"/>
    <mergeCell ref="S32:T32"/>
    <mergeCell ref="S33:T33"/>
    <mergeCell ref="S34:T34"/>
    <mergeCell ref="S40:T40"/>
    <mergeCell ref="S41:T41"/>
    <mergeCell ref="S51:T51"/>
    <mergeCell ref="S24:T24"/>
    <mergeCell ref="S25:T25"/>
    <mergeCell ref="S26:T26"/>
    <mergeCell ref="S27:T27"/>
    <mergeCell ref="S30:T30"/>
    <mergeCell ref="S46:T46"/>
    <mergeCell ref="S47:T47"/>
    <mergeCell ref="S48:T48"/>
    <mergeCell ref="S49:T49"/>
    <mergeCell ref="S50:T50"/>
    <mergeCell ref="S28:T28"/>
    <mergeCell ref="S29:T29"/>
    <mergeCell ref="C67:H67"/>
    <mergeCell ref="F40:Q40"/>
    <mergeCell ref="F41:Q41"/>
    <mergeCell ref="C64:T64"/>
    <mergeCell ref="O67:T67"/>
    <mergeCell ref="F62:H62"/>
    <mergeCell ref="Q62:T62"/>
    <mergeCell ref="J62:N62"/>
    <mergeCell ref="F52:Q52"/>
    <mergeCell ref="F53:Q53"/>
    <mergeCell ref="S42:T42"/>
    <mergeCell ref="S52:T52"/>
    <mergeCell ref="S53:T53"/>
    <mergeCell ref="S54:T54"/>
    <mergeCell ref="S59:T59"/>
    <mergeCell ref="S55:T55"/>
  </mergeCells>
  <phoneticPr fontId="12" type="noConversion"/>
  <printOptions horizontalCentered="1" verticalCentered="1" gridLinesSet="0"/>
  <pageMargins left="0.23622047244094491" right="0.23622047244094491" top="0" bottom="0.74803149606299213" header="0" footer="0.31496062992125984"/>
  <pageSetup paperSize="9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14176C-1584-479A-BC7A-749C7B25A1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98A23-D84D-4173-B999-D4E5FB444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9FFEFA-55B3-4B13-B18B-9B458F502364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 account</vt:lpstr>
      <vt:lpstr>'Wage account'!Print_Area</vt:lpstr>
    </vt:vector>
  </TitlesOfParts>
  <Company>V.Ships India Pvt.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rajsha</dc:creator>
  <cp:lastModifiedBy>Muhammed sabeeh</cp:lastModifiedBy>
  <cp:lastPrinted>2025-02-03T05:53:05Z</cp:lastPrinted>
  <dcterms:created xsi:type="dcterms:W3CDTF">2013-05-09T08:20:00Z</dcterms:created>
  <dcterms:modified xsi:type="dcterms:W3CDTF">2025-02-03T05:53:10Z</dcterms:modified>
</cp:coreProperties>
</file>